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18" activeTab="29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34" r:id="rId21"/>
    <sheet name="Sheet22" sheetId="35" r:id="rId22"/>
    <sheet name="Sheet23" sheetId="36" r:id="rId23"/>
    <sheet name="Sheet24" sheetId="37" r:id="rId24"/>
    <sheet name="Sheet25" sheetId="38" r:id="rId25"/>
    <sheet name="Sheet26" sheetId="39" r:id="rId26"/>
    <sheet name="Sheet27" sheetId="40" r:id="rId27"/>
    <sheet name="Sheet28" sheetId="41" r:id="rId28"/>
    <sheet name="Sheet29" sheetId="42" r:id="rId29"/>
    <sheet name="Sheet30" sheetId="43" r:id="rId30"/>
    <sheet name="Evaluation Warning" sheetId="33" r:id="rId31"/>
  </sheets>
  <calcPr calcId="144525"/>
</workbook>
</file>

<file path=xl/calcChain.xml><?xml version="1.0" encoding="utf-8"?>
<calcChain xmlns="http://schemas.openxmlformats.org/spreadsheetml/2006/main">
  <c r="N60" i="43" l="1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O60" i="43" s="1"/>
  <c r="J29" i="43"/>
  <c r="E29" i="43"/>
  <c r="E60" i="43" s="1"/>
  <c r="C64" i="43" s="1"/>
  <c r="O28" i="43"/>
  <c r="J28" i="43"/>
  <c r="J60" i="43" s="1"/>
  <c r="E28" i="43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4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C64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C64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N60" i="20"/>
  <c r="I60" i="20"/>
  <c r="D60" i="20"/>
  <c r="B64" i="20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D60" i="19"/>
  <c r="B64" i="19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C64" i="19" s="1"/>
  <c r="N60" i="18"/>
  <c r="I60" i="18"/>
  <c r="D60" i="18"/>
  <c r="B64" i="18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4" i="18" s="1"/>
  <c r="N60" i="17"/>
  <c r="I60" i="17"/>
  <c r="D60" i="17"/>
  <c r="B64" i="17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N60" i="16"/>
  <c r="I60" i="16"/>
  <c r="D60" i="16"/>
  <c r="B64" i="16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D60" i="15"/>
  <c r="B64" i="15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C64" i="15" s="1"/>
  <c r="N60" i="14"/>
  <c r="I60" i="14"/>
  <c r="D60" i="14"/>
  <c r="B64" i="14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N60" i="13"/>
  <c r="I60" i="13"/>
  <c r="D60" i="13"/>
  <c r="B64" i="13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N60" i="12"/>
  <c r="I60" i="12"/>
  <c r="D60" i="12"/>
  <c r="B64" i="12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D60" i="11"/>
  <c r="B64" i="1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C64" i="11" s="1"/>
  <c r="N60" i="10"/>
  <c r="I60" i="10"/>
  <c r="D60" i="10"/>
  <c r="B64" i="10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N60" i="9"/>
  <c r="I60" i="9"/>
  <c r="D60" i="9"/>
  <c r="B64" i="9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N60" i="8"/>
  <c r="I60" i="8"/>
  <c r="B64" i="8" s="1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N60" i="7"/>
  <c r="I60" i="7"/>
  <c r="B64" i="7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C64" i="7" s="1"/>
  <c r="N60" i="6"/>
  <c r="I60" i="6"/>
  <c r="B64" i="6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N60" i="5"/>
  <c r="I60" i="5"/>
  <c r="D60" i="5"/>
  <c r="B64" i="5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N60" i="4"/>
  <c r="I60" i="4"/>
  <c r="D60" i="4"/>
  <c r="B64" i="4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N60" i="3"/>
  <c r="I60" i="3"/>
  <c r="D60" i="3"/>
  <c r="B64" i="3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C64" i="3" s="1"/>
  <c r="N60" i="2"/>
  <c r="I60" i="2"/>
  <c r="D60" i="2"/>
  <c r="B64" i="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N60" i="1"/>
  <c r="I60" i="1"/>
  <c r="D60" i="1"/>
  <c r="B64" i="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4" i="36" l="1"/>
  <c r="C64" i="34"/>
  <c r="C64" i="41"/>
  <c r="C64" i="40"/>
  <c r="C64" i="1"/>
  <c r="C64" i="5"/>
  <c r="C64" i="9"/>
  <c r="C64" i="13"/>
  <c r="C64" i="17"/>
  <c r="C64" i="4"/>
  <c r="C64" i="8"/>
  <c r="C64" i="12"/>
  <c r="C64" i="16"/>
  <c r="C64" i="20"/>
</calcChain>
</file>

<file path=xl/sharedStrings.xml><?xml version="1.0" encoding="utf-8"?>
<sst xmlns="http://schemas.openxmlformats.org/spreadsheetml/2006/main" count="1448" uniqueCount="157">
  <si>
    <t>APPENDIX - 1 (a)</t>
  </si>
  <si>
    <t>Format for the  Day-ahead Wheeling Schedule for each 15-minute time block of the day : 01-04-2021</t>
  </si>
  <si>
    <t>To</t>
  </si>
  <si>
    <t>TSTRANSCO State Load Dispatch Centre</t>
  </si>
  <si>
    <t>VIDYUT SOUDHA</t>
  </si>
  <si>
    <t>HYDERABAD - 500 082</t>
  </si>
  <si>
    <t>Fax No:040-23393616 / 66665136</t>
  </si>
  <si>
    <t>Date: 31-03-2021</t>
  </si>
  <si>
    <t xml:space="preserve"> </t>
  </si>
  <si>
    <t>Declared capacity for the day 01.04.2021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</si>
  <si>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</si>
  <si>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</si>
  <si>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</si>
  <si>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</si>
  <si>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</si>
  <si>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</si>
  <si>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</si>
  <si>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</si>
  <si>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</si>
  <si>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</si>
  <si>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</si>
  <si>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</si>
  <si>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</si>
  <si>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</si>
  <si>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</si>
  <si>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</si>
  <si>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</si>
  <si>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</si>
  <si>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APRIL 2021, Approval No.TSSLDC/15/TPOA/2020-21 Dated 30.03.2021.</t>
  </si>
  <si>
    <t>Signature of the OA Generator</t>
  </si>
  <si>
    <t xml:space="preserve"> / Scheduled Consumer/ OA Consumer</t>
  </si>
  <si>
    <t xml:space="preserve"> 01-04-2021</t>
  </si>
  <si>
    <t>Format for the  Day-ahead Wheeling Schedule for each 15-minute time block of the day : 02-04-2021</t>
  </si>
  <si>
    <t>Date: 01-04-2021</t>
  </si>
  <si>
    <t>Declared capacity for the day 02.04.2021</t>
  </si>
  <si>
    <t xml:space="preserve"> 02-04-2021</t>
  </si>
  <si>
    <t>Format for the  Day-ahead Wheeling Schedule for each 15-minute time block of the day : 03-04-2021</t>
  </si>
  <si>
    <t>Date: 02-04-2021</t>
  </si>
  <si>
    <t>Declared capacity for the day 03.04.2021</t>
  </si>
  <si>
    <t xml:space="preserve"> 03-04-2021</t>
  </si>
  <si>
    <t>Format for the  Day-ahead Wheeling Schedule for each 15-minute time block of the day : 04-04-2021</t>
  </si>
  <si>
    <t>Date: 03-04-2021</t>
  </si>
  <si>
    <t>Declared capacity for the day 04.04.2021</t>
  </si>
  <si>
    <t xml:space="preserve"> 04-04-2021</t>
  </si>
  <si>
    <t>Format for the  Day-ahead Wheeling Schedule for each 15-minute time block of the day : 05-04-2021</t>
  </si>
  <si>
    <t>Date: 04-04-2021</t>
  </si>
  <si>
    <t>Declared capacity for the day 05.04.2021</t>
  </si>
  <si>
    <t xml:space="preserve"> 05-04-2021</t>
  </si>
  <si>
    <t>Format for the  Day-ahead Wheeling Schedule for each 15-minute time block of the day : 06-04-2021</t>
  </si>
  <si>
    <t>Date: 05-04-2021</t>
  </si>
  <si>
    <t>Declared capacity for the day 06.04.2021</t>
  </si>
  <si>
    <t xml:space="preserve"> 06-04-2021</t>
  </si>
  <si>
    <t>Format for the  Day-ahead Wheeling Schedule for each 15-minute time block of the day : 07-04-2021</t>
  </si>
  <si>
    <t>Date: 06-04-2021</t>
  </si>
  <si>
    <t>Declared capacity for the day 07.04.2021</t>
  </si>
  <si>
    <t xml:space="preserve"> 07-04-2021</t>
  </si>
  <si>
    <t>Format for the  Day-ahead Wheeling Schedule for each 15-minute time block of the day : 08-04-2021</t>
  </si>
  <si>
    <t>Date: 07-04-2021</t>
  </si>
  <si>
    <t>Declared capacity for the day 08.04.2021</t>
  </si>
  <si>
    <t xml:space="preserve"> 08-04-2021</t>
  </si>
  <si>
    <t>Format for the  Day-ahead Wheeling Schedule for each 15-minute time block of the day : 09-04-2021</t>
  </si>
  <si>
    <t>Date: 08-04-2021</t>
  </si>
  <si>
    <t>Declared capacity for the day 09.04.2021</t>
  </si>
  <si>
    <t xml:space="preserve"> 09-04-2021</t>
  </si>
  <si>
    <t>Format for the  Day-ahead Wheeling Schedule for each 15-minute time block of the day : 10-04-2021</t>
  </si>
  <si>
    <t>Date: 09-04-2021</t>
  </si>
  <si>
    <t>Declared capacity for the day 10.04.2021</t>
  </si>
  <si>
    <t xml:space="preserve"> 10-04-2021</t>
  </si>
  <si>
    <t>Format for the  Day-ahead Wheeling Schedule for each 15-minute time block of the day : 11-04-2021</t>
  </si>
  <si>
    <t>Date: 10-04-2021</t>
  </si>
  <si>
    <t>Declared capacity for the day 11.04.2021</t>
  </si>
  <si>
    <t xml:space="preserve"> 11-04-2021</t>
  </si>
  <si>
    <t>Format for the  Day-ahead Wheeling Schedule for each 15-minute time block of the day : 12-04-2021</t>
  </si>
  <si>
    <t>Date: 11-04-2021</t>
  </si>
  <si>
    <t>Declared capacity for the day 12.04.2021</t>
  </si>
  <si>
    <t xml:space="preserve"> 12-04-2021</t>
  </si>
  <si>
    <t>Format for the  Day-ahead Wheeling Schedule for each 15-minute time block of the day : 13-04-2021</t>
  </si>
  <si>
    <t>Date: 12-04-2021</t>
  </si>
  <si>
    <t>Declared capacity for the day 13.04.2021</t>
  </si>
  <si>
    <t xml:space="preserve"> 13-04-2021</t>
  </si>
  <si>
    <t>Format for the  Day-ahead Wheeling Schedule for each 15-minute time block of the day : 14-04-2021</t>
  </si>
  <si>
    <t>Date: 13-04-2021</t>
  </si>
  <si>
    <t>Declared capacity for the day 14.04.2021</t>
  </si>
  <si>
    <t xml:space="preserve"> 14-04-2021</t>
  </si>
  <si>
    <t>Format for the  Day-ahead Wheeling Schedule for each 15-minute time block of the day : 15-04-2021</t>
  </si>
  <si>
    <t>Date: 14-04-2021</t>
  </si>
  <si>
    <t>Declared capacity for the day 15.04.2021</t>
  </si>
  <si>
    <t xml:space="preserve"> 15-04-2021</t>
  </si>
  <si>
    <t>Format for the  Day-ahead Wheeling Schedule for each 15-minute time block of the day : 16-04-2021</t>
  </si>
  <si>
    <t>Date: 15-04-2021</t>
  </si>
  <si>
    <t>Declared capacity for the day 16.04.2021</t>
  </si>
  <si>
    <t xml:space="preserve"> 16-04-2021</t>
  </si>
  <si>
    <t>Format for the  Day-ahead Wheeling Schedule for each 15-minute time block of the day : 17-04-2021</t>
  </si>
  <si>
    <t>Date: 16-04-2021</t>
  </si>
  <si>
    <t>Declared capacity for the day 17.04.2021</t>
  </si>
  <si>
    <t xml:space="preserve"> 17-04-2021</t>
  </si>
  <si>
    <t>Format for the  Day-ahead Wheeling Schedule for each 15-minute time block of the day : 18-04-2021</t>
  </si>
  <si>
    <t>Date: 17-04-2021</t>
  </si>
  <si>
    <t>Declared capacity for the day 18.04.2021</t>
  </si>
  <si>
    <t xml:space="preserve"> 18-04-2021</t>
  </si>
  <si>
    <t>Format for the  Day-ahead Wheeling Schedule for each 15-minute time block of the day : 19-04-2021</t>
  </si>
  <si>
    <t>Date: 18-04-2021</t>
  </si>
  <si>
    <t>Declared capacity for the day 19.04.2021</t>
  </si>
  <si>
    <t>000 KW</t>
  </si>
  <si>
    <t xml:space="preserve"> 19-04-2021</t>
  </si>
  <si>
    <t>Format for the  Day-ahead Wheeling Schedule for each 15-minute time block of the day : 20-04-2021</t>
  </si>
  <si>
    <t>Date: 19-04-2021</t>
  </si>
  <si>
    <t>Declared capacity for the day 20.04.2021</t>
  </si>
  <si>
    <t xml:space="preserve"> 20-04-2021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</si>
  <si>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</si>
  <si>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</si>
  <si>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</si>
  <si>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</si>
  <si>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</si>
  <si>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</si>
  <si>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</si>
  <si>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</si>
  <si>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21-04-2021</t>
  </si>
  <si>
    <t>Date: 20-04-2021</t>
  </si>
  <si>
    <t>Declared capacity for the day 21.04.2021</t>
  </si>
  <si>
    <t xml:space="preserve"> 21-04-2021</t>
  </si>
  <si>
    <t>Format for the  Day-ahead Wheeling Schedule for each 15-minute time block of the day : 22-04-2021</t>
  </si>
  <si>
    <t>Date: 21-04-2021</t>
  </si>
  <si>
    <t>Declared capacity for the day 22.04.2021</t>
  </si>
  <si>
    <t xml:space="preserve"> 22-04-2021</t>
  </si>
  <si>
    <t>Format for the  Day-ahead Wheeling Schedule for each 15-minute time block of the day : 23-04-2021</t>
  </si>
  <si>
    <t>Date: 22-04-2021</t>
  </si>
  <si>
    <t>Declared capacity for the day 23.04.2021</t>
  </si>
  <si>
    <t xml:space="preserve"> 23-04-2021</t>
  </si>
  <si>
    <t>Format for the  Day-ahead Wheeling Schedule for each 15-minute time block of the day : 24-04-2021</t>
  </si>
  <si>
    <t>Date: 23-04-2021</t>
  </si>
  <si>
    <t>Declared capacity for the day 24.04.2021</t>
  </si>
  <si>
    <t xml:space="preserve"> 24-04-2021</t>
  </si>
  <si>
    <t>Format for the  Day-ahead Wheeling Schedule for each 15-minute time block of the day : 25-04-2021</t>
  </si>
  <si>
    <t>Date: 24-04-2021</t>
  </si>
  <si>
    <t>Declared capacity for the day 25.04.2021</t>
  </si>
  <si>
    <t xml:space="preserve"> 25-04-2021</t>
  </si>
  <si>
    <t>Format for the  Day-ahead Wheeling Schedule for each 15-minute time block of the day : 26-04-2021</t>
  </si>
  <si>
    <t>Date: 25-04-2021</t>
  </si>
  <si>
    <t>Declared capacity for the day 26.04.2021</t>
  </si>
  <si>
    <t xml:space="preserve"> 26-04-2021</t>
  </si>
  <si>
    <t>Format for the  Day-ahead Wheeling Schedule for each 15-minute time block of the day : 27-04-2021</t>
  </si>
  <si>
    <t>Date: 26-04-2021</t>
  </si>
  <si>
    <t>Declared capacity for the day 27.04.2021</t>
  </si>
  <si>
    <t xml:space="preserve"> 27-04-2021</t>
  </si>
  <si>
    <t>Format for the  Day-ahead Wheeling Schedule for each 15-minute time block of the day : 28-04-2021</t>
  </si>
  <si>
    <t>Date: 27-04-2021</t>
  </si>
  <si>
    <t>Declared capacity for the day 28.04.2021</t>
  </si>
  <si>
    <t xml:space="preserve"> 28-04-2021</t>
  </si>
  <si>
    <t>Format for the  Day-ahead Wheeling Schedule for each 15-minute time block of the day : 29-04-2021</t>
  </si>
  <si>
    <t>Date: 28-04-2021</t>
  </si>
  <si>
    <t>Declared capacity for the day 29.04.2021</t>
  </si>
  <si>
    <t xml:space="preserve"> 29-04-2021</t>
  </si>
  <si>
    <t>Format for the  Day-ahead Wheeling Schedule for each 15-minute time block of the day : 30-04-2021</t>
  </si>
  <si>
    <t>Date: 29-04-2021</t>
  </si>
  <si>
    <t>Declared capacity for the day 30.04.2021</t>
  </si>
  <si>
    <t xml:space="preserve"> 30-04-2021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</si>
</sst>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_);[Red]\(0.00\)"/>
  </numFmts>
  <fonts count="2233" x14ac:knownFonts="1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</font>
    <font>
      <b/>
      <sz val="10"/>
      <name val="Arial"/>
    </font>
    <font>
      <sz val="10"/>
      <name val="Times New Roman Greek"/>
      <charset val="161"/>
    </font>
    <font>
      <u/>
      <sz val="10"/>
      <name val="Arial"/>
    </font>
    <font>
      <b/>
      <sz val="10"/>
      <name val="Times New Roman Greek"/>
      <charset val="161"/>
    </font>
    <font>
      <sz val="10"/>
      <name val="Arial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u/>
      <sz val="10"/>
      <color indexed="12"/>
      <name val="Tahoma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b/>
      <sz val="10"/>
      <name val="Tahoma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1">
    <xf numFmtId="0" fontId="0" fillId="2" borderId="0"/>
    <xf numFmtId="0" fontId="104" fillId="2" borderId="0" applyAlignment="0"/>
    <xf numFmtId="0" fontId="2225" fillId="2" borderId="0" applyNumberFormat="0" applyFill="0" applyBorder="0" applyAlignment="0" applyProtection="0"/>
    <xf numFmtId="0" fontId="2226" fillId="2" borderId="13" applyNumberFormat="0" applyFill="0" applyAlignment="0" applyProtection="0"/>
    <xf numFmtId="0" fontId="2227" fillId="2" borderId="14" applyNumberFormat="0" applyFill="0" applyAlignment="0" applyProtection="0"/>
    <xf numFmtId="0" fontId="2230" fillId="2" borderId="16" applyNumberFormat="0" applyFill="0" applyAlignment="0" applyProtection="0"/>
    <xf numFmtId="0" fontId="2231" fillId="2" borderId="18" applyNumberFormat="0" applyFill="0" applyAlignment="0" applyProtection="0"/>
    <xf numFmtId="0" fontId="2132" fillId="2" borderId="0" xfId="0" applyFont="1" applyBorder="1"/>
    <xf numFmtId="0" fontId="2132" fillId="2" borderId="4" xfId="0" applyFont="1" applyBorder="1"/>
    <xf numFmtId="0" fontId="2131" fillId="2" borderId="5" xfId="0" applyFont="1" applyBorder="1"/>
    <xf numFmtId="0" fontId="2131" fillId="2" borderId="0" xfId="0" applyFont="1" applyBorder="1"/>
    <xf numFmtId="0" fontId="2131" fillId="2" borderId="4" xfId="0" applyFont="1" applyBorder="1"/>
    <xf numFmtId="0" fontId="2128" fillId="2" borderId="0" xfId="0" applyFont="1" applyBorder="1"/>
    <xf numFmtId="0" fontId="2126" fillId="2" borderId="5" xfId="0" applyFont="1" applyBorder="1"/>
    <xf numFmtId="0" fontId="2126" fillId="2" borderId="0" xfId="0" applyFont="1" applyBorder="1"/>
    <xf numFmtId="0" fontId="2126" fillId="2" borderId="0" xfId="0" applyFont="1" applyBorder="1" applyAlignment="1">
      <alignment horizontal="left"/>
    </xf>
    <xf numFmtId="0" fontId="2118" fillId="2" borderId="10" xfId="0" applyFont="1" applyBorder="1"/>
    <xf numFmtId="1" fontId="2117" fillId="2" borderId="0" xfId="0" applyNumberFormat="1" applyFont="1" applyBorder="1"/>
    <xf numFmtId="0" fontId="2117" fillId="2" borderId="0" xfId="0" applyFont="1" applyBorder="1" applyAlignment="1">
      <alignment horizontal="center"/>
    </xf>
    <xf numFmtId="0" fontId="2117" fillId="2" borderId="0" xfId="0" applyFont="1" applyBorder="1"/>
    <xf numFmtId="0" fontId="2116" fillId="2" borderId="0" xfId="0" applyFont="1" applyBorder="1" applyAlignment="1">
      <alignment horizontal="center"/>
    </xf>
    <xf numFmtId="0" fontId="2115" fillId="2" borderId="0" xfId="0" applyFont="1" applyBorder="1" applyAlignment="1">
      <alignment horizontal="center"/>
    </xf>
    <xf numFmtId="0" fontId="2115" fillId="2" borderId="0" xfId="0" applyFont="1" applyBorder="1"/>
    <xf numFmtId="0" fontId="2115" fillId="2" borderId="4" xfId="0" applyFont="1" applyBorder="1"/>
    <xf numFmtId="0" fontId="2110" fillId="2" borderId="5" xfId="0" applyFont="1" applyBorder="1"/>
    <xf numFmtId="0" fontId="2108" fillId="2" borderId="5" xfId="0" applyFont="1" applyBorder="1"/>
    <xf numFmtId="0" fontId="2107" fillId="2" borderId="5" xfId="0" applyFont="1" applyBorder="1"/>
    <xf numFmtId="1" fontId="2106" fillId="2" borderId="8" xfId="0" applyNumberFormat="1" applyFont="1" applyBorder="1" applyAlignment="1">
      <alignment horizontal="center"/>
    </xf>
    <xf numFmtId="0" fontId="2104" fillId="2" borderId="5" xfId="0" applyFont="1" applyBorder="1"/>
    <xf numFmtId="1" fontId="2104" fillId="2" borderId="8" xfId="0" applyNumberFormat="1" applyFont="1" applyBorder="1" applyAlignment="1">
      <alignment horizontal="center"/>
    </xf>
    <xf numFmtId="0" fontId="2097" fillId="2" borderId="10" xfId="0" applyFont="1" applyBorder="1"/>
    <xf numFmtId="0" fontId="2096" fillId="2" borderId="5" xfId="0" applyFont="1" applyBorder="1"/>
    <xf numFmtId="0" fontId="2096" fillId="2" borderId="4" xfId="0" applyFont="1" applyBorder="1"/>
    <xf numFmtId="0" fontId="2095" fillId="2" borderId="0" xfId="0" applyFont="1" applyBorder="1" applyAlignment="1">
      <alignment horizontal="center"/>
    </xf>
    <xf numFmtId="0" fontId="2092" fillId="2" borderId="5" xfId="0" applyFont="1" applyBorder="1"/>
    <xf numFmtId="0" fontId="2090" fillId="2" borderId="5" xfId="0" applyFont="1" applyBorder="1"/>
    <xf numFmtId="1" fontId="2088" fillId="2" borderId="0" xfId="0" applyNumberFormat="1" applyFont="1"/>
    <xf numFmtId="0" fontId="2082" fillId="2" borderId="10" xfId="0" applyFont="1" applyBorder="1"/>
    <xf numFmtId="1" fontId="2081" fillId="2" borderId="0" xfId="0" applyNumberFormat="1" applyFont="1" applyBorder="1"/>
    <xf numFmtId="0" fontId="2081" fillId="2" borderId="0" xfId="0" applyFont="1" applyBorder="1" applyAlignment="1">
      <alignment horizontal="center"/>
    </xf>
    <xf numFmtId="0" fontId="2080" fillId="2" borderId="5" xfId="0" applyFont="1" applyBorder="1"/>
    <xf numFmtId="0" fontId="2080" fillId="2" borderId="0" xfId="0" applyFont="1" applyBorder="1"/>
    <xf numFmtId="0" fontId="2079" fillId="2" borderId="5" xfId="0" applyFont="1" applyBorder="1"/>
    <xf numFmtId="0" fontId="2079" fillId="2" borderId="0" xfId="0" applyFont="1" applyBorder="1"/>
    <xf numFmtId="0" fontId="2079" fillId="2" borderId="4" xfId="0" applyFont="1" applyBorder="1"/>
    <xf numFmtId="0" fontId="2076" fillId="2" borderId="5" xfId="0" applyFont="1" applyBorder="1"/>
    <xf numFmtId="0" fontId="2074" fillId="2" borderId="5" xfId="0" applyFont="1" applyBorder="1"/>
    <xf numFmtId="1" fontId="2074" fillId="2" borderId="8" xfId="0" applyNumberFormat="1" applyFont="1" applyBorder="1" applyAlignment="1">
      <alignment horizontal="center"/>
    </xf>
    <xf numFmtId="0" fontId="2072" fillId="2" borderId="5" xfId="0" applyFont="1" applyBorder="1"/>
    <xf numFmtId="1" fontId="2072" fillId="2" borderId="8" xfId="0" applyNumberFormat="1" applyFont="1" applyBorder="1" applyAlignment="1">
      <alignment horizontal="center"/>
    </xf>
    <xf numFmtId="0" fontId="2071" fillId="2" borderId="5" xfId="0" applyFont="1" applyBorder="1"/>
    <xf numFmtId="1" fontId="2071" fillId="2" borderId="8" xfId="0" applyNumberFormat="1" applyFont="1" applyBorder="1" applyAlignment="1">
      <alignment horizontal="center"/>
    </xf>
    <xf numFmtId="0" fontId="2067" fillId="2" borderId="5" xfId="0" applyFont="1" applyBorder="1"/>
    <xf numFmtId="0" fontId="2061" fillId="2" borderId="9" xfId="0" applyFont="1" applyBorder="1"/>
    <xf numFmtId="0" fontId="2061" fillId="2" borderId="0" xfId="0" applyFont="1" applyBorder="1" applyAlignment="1">
      <alignment horizontal="center"/>
    </xf>
    <xf numFmtId="0" fontId="2061" fillId="2" borderId="0" xfId="0" applyFont="1" applyBorder="1"/>
    <xf numFmtId="0" fontId="2060" fillId="2" borderId="0" xfId="0" applyFont="1" applyBorder="1" applyAlignment="1">
      <alignment horizontal="center"/>
    </xf>
    <xf numFmtId="0" fontId="2059" fillId="2" borderId="5" xfId="0" applyFont="1" applyBorder="1"/>
    <xf numFmtId="0" fontId="2059" fillId="2" borderId="0" xfId="0" applyFont="1" applyBorder="1" applyAlignment="1">
      <alignment horizontal="center"/>
    </xf>
    <xf numFmtId="0" fontId="2059" fillId="2" borderId="0" xfId="0" applyFont="1" applyBorder="1"/>
    <xf numFmtId="0" fontId="2056" fillId="2" borderId="0" xfId="0" applyFont="1" applyBorder="1" applyAlignment="1">
      <alignment horizontal="center"/>
    </xf>
    <xf numFmtId="0" fontId="2054" fillId="2" borderId="0" xfId="0" applyFont="1" applyBorder="1" applyAlignment="1">
      <alignment horizontal="left"/>
    </xf>
    <xf numFmtId="1" fontId="2050" fillId="2" borderId="0" xfId="0" applyNumberFormat="1" applyFont="1"/>
    <xf numFmtId="1" fontId="2047" fillId="2" borderId="0" xfId="0" applyNumberFormat="1" applyFont="1"/>
    <xf numFmtId="1" fontId="2046" fillId="2" borderId="12" xfId="0" applyNumberFormat="1" applyFont="1" applyBorder="1"/>
    <xf numFmtId="0" fontId="2046" fillId="2" borderId="12" xfId="0" applyFont="1" applyBorder="1" applyAlignment="1">
      <alignment horizontal="center"/>
    </xf>
    <xf numFmtId="0" fontId="2045" fillId="2" borderId="0" xfId="0" applyFont="1" applyBorder="1"/>
    <xf numFmtId="0" fontId="2044" fillId="2" borderId="0" xfId="0" applyFont="1" applyBorder="1" applyAlignment="1">
      <alignment horizontal="center"/>
    </xf>
    <xf numFmtId="0" fontId="2043" fillId="2" borderId="4" xfId="0" applyFont="1" applyBorder="1"/>
    <xf numFmtId="1" fontId="2042" fillId="2" borderId="8" xfId="0" applyNumberFormat="1" applyFont="1" applyBorder="1" applyAlignment="1">
      <alignment horizontal="center"/>
    </xf>
    <xf numFmtId="0" fontId="2039" fillId="2" borderId="5" xfId="0" applyFont="1" applyBorder="1"/>
    <xf numFmtId="1" fontId="2036" fillId="2" borderId="8" xfId="0" applyNumberFormat="1" applyFont="1" applyBorder="1" applyAlignment="1">
      <alignment horizontal="center"/>
    </xf>
    <xf numFmtId="0" fontId="2033" fillId="2" borderId="5" xfId="0" applyFont="1" applyBorder="1"/>
    <xf numFmtId="0" fontId="2028" fillId="2" borderId="0" xfId="0" applyFont="1" applyBorder="1"/>
    <xf numFmtId="0" fontId="2025" fillId="2" borderId="5" xfId="0" applyFont="1" applyBorder="1"/>
    <xf numFmtId="0" fontId="2025" fillId="2" borderId="10" xfId="0" applyFont="1" applyBorder="1"/>
    <xf numFmtId="0" fontId="2025" fillId="2" borderId="0" xfId="0" applyFont="1" applyBorder="1"/>
    <xf numFmtId="0" fontId="2024" fillId="2" borderId="5" xfId="0" applyFont="1" applyBorder="1"/>
    <xf numFmtId="0" fontId="2024" fillId="2" borderId="0" xfId="0" applyFont="1" applyBorder="1" applyAlignment="1">
      <alignment horizontal="center"/>
    </xf>
    <xf numFmtId="0" fontId="2024" fillId="2" borderId="4" xfId="0" applyFont="1" applyBorder="1"/>
    <xf numFmtId="0" fontId="2023" fillId="2" borderId="5" xfId="0" applyFont="1" applyBorder="1"/>
    <xf numFmtId="0" fontId="2023" fillId="2" borderId="0" xfId="0" applyFont="1" applyBorder="1" applyAlignment="1">
      <alignment horizontal="center"/>
    </xf>
    <xf numFmtId="0" fontId="2023" fillId="2" borderId="4" xfId="0" applyFont="1" applyBorder="1"/>
    <xf numFmtId="0" fontId="2022" fillId="2" borderId="5" xfId="0" applyFont="1" applyBorder="1"/>
    <xf numFmtId="0" fontId="2022" fillId="2" borderId="4" xfId="0" applyFont="1" applyBorder="1"/>
    <xf numFmtId="0" fontId="2019" fillId="2" borderId="5" xfId="0" applyFont="1" applyBorder="1"/>
    <xf numFmtId="0" fontId="2019" fillId="2" borderId="0" xfId="0" applyFont="1" applyBorder="1" applyAlignment="1">
      <alignment horizontal="center"/>
    </xf>
    <xf numFmtId="0" fontId="2019" fillId="2" borderId="0" xfId="0" applyFont="1" applyBorder="1"/>
    <xf numFmtId="0" fontId="2010" fillId="2" borderId="12" xfId="0" applyFont="1" applyBorder="1"/>
    <xf numFmtId="0" fontId="2007" fillId="2" borderId="5" xfId="0" applyFont="1" applyBorder="1"/>
    <xf numFmtId="0" fontId="2007" fillId="2" borderId="0" xfId="0" applyFont="1" applyBorder="1" applyAlignment="1">
      <alignment horizontal="center"/>
    </xf>
    <xf numFmtId="0" fontId="2007" fillId="2" borderId="0" xfId="0" applyFont="1" applyBorder="1"/>
    <xf numFmtId="1" fontId="2006" fillId="2" borderId="8" xfId="0" applyNumberFormat="1" applyFont="1" applyBorder="1" applyAlignment="1">
      <alignment horizontal="center"/>
    </xf>
    <xf numFmtId="0" fontId="2004" fillId="2" borderId="5" xfId="0" applyFont="1" applyBorder="1"/>
    <xf numFmtId="0" fontId="2002" fillId="2" borderId="5" xfId="0" applyFont="1" applyBorder="1"/>
    <xf numFmtId="1" fontId="2002" fillId="2" borderId="8" xfId="0" applyNumberFormat="1" applyFont="1" applyBorder="1" applyAlignment="1">
      <alignment horizontal="center"/>
    </xf>
    <xf numFmtId="0" fontId="1998" fillId="2" borderId="5" xfId="0" applyFont="1" applyBorder="1"/>
    <xf numFmtId="1" fontId="1998" fillId="2" borderId="8" xfId="0" applyNumberFormat="1" applyFont="1" applyBorder="1" applyAlignment="1">
      <alignment horizontal="center"/>
    </xf>
    <xf numFmtId="0" fontId="223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0" fontId="2232" fillId="12" borderId="0" applyNumberFormat="0" applyBorder="0" applyAlignment="0" applyProtection="0"/>
    <xf numFmtId="0" fontId="2232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2232" fillId="8" borderId="0" applyNumberFormat="0" applyBorder="0" applyAlignment="0" applyProtection="0"/>
    <xf numFmtId="0" fontId="1" fillId="7" borderId="0" applyNumberFormat="0" applyBorder="0" applyAlignment="0" applyProtection="0"/>
    <xf numFmtId="0" fontId="2" fillId="6" borderId="17" applyNumberFormat="0" applyFont="0" applyAlignment="0" applyProtection="0"/>
    <xf numFmtId="0" fontId="2229" fillId="5" borderId="15" applyNumberFormat="0" applyAlignment="0" applyProtection="0"/>
    <xf numFmtId="0" fontId="2228" fillId="4" borderId="0" applyNumberFormat="0" applyBorder="0" applyAlignment="0" applyProtection="0"/>
  </cellStyleXfs>
  <cellXfs count="10259">
    <xf numFmtId="0" fontId="0" fillId="2" borderId="0" xfId="0"/>
    <xf numFmtId="1" fontId="7" fillId="2" borderId="8" xfId="2" applyNumberFormat="1" applyFont="1" applyBorder="1" applyAlignment="1">
      <alignment horizontal="center"/>
    </xf>
    <xf numFmtId="1" fontId="8" fillId="2" borderId="13" xfId="3" applyNumberFormat="1" applyFont="1"/>
    <xf numFmtId="1" fontId="8" fillId="2" borderId="14" xfId="4" applyNumberFormat="1" applyFont="1"/>
    <xf numFmtId="1" fontId="8" fillId="4" borderId="0" xfId="110" applyNumberFormat="1" applyFont="1"/>
    <xf numFmtId="1" fontId="8" fillId="5" borderId="15" xfId="109" applyNumberFormat="1" applyFont="1"/>
    <xf numFmtId="1" fontId="8" fillId="2" borderId="16" xfId="5" applyNumberFormat="1" applyFont="1"/>
    <xf numFmtId="1" fontId="8" fillId="6" borderId="17" xfId="108" applyNumberFormat="1" applyFont="1"/>
    <xf numFmtId="1" fontId="8" fillId="2" borderId="18" xfId="6" applyNumberFormat="1" applyFont="1"/>
    <xf numFmtId="1" fontId="8" fillId="7" borderId="0" xfId="107" applyNumberFormat="1" applyFont="1"/>
    <xf numFmtId="1" fontId="8" fillId="8" borderId="0" xfId="106" applyNumberFormat="1" applyFont="1"/>
    <xf numFmtId="1" fontId="8" fillId="9" borderId="0" xfId="105" applyNumberFormat="1" applyFont="1"/>
    <xf numFmtId="0" fontId="9" fillId="10" borderId="10" xfId="104" applyFont="1" applyBorder="1"/>
    <xf numFmtId="1" fontId="9" fillId="10" borderId="12" xfId="104" applyNumberFormat="1" applyFont="1" applyBorder="1"/>
    <xf numFmtId="0" fontId="9" fillId="10" borderId="12" xfId="104" applyFont="1" applyBorder="1" applyAlignment="1">
      <alignment horizontal="center"/>
    </xf>
    <xf numFmtId="0" fontId="9" fillId="10" borderId="12" xfId="104" applyFont="1" applyBorder="1"/>
    <xf numFmtId="0" fontId="9" fillId="10" borderId="11" xfId="104" applyFont="1" applyBorder="1"/>
    <xf numFmtId="0" fontId="9" fillId="11" borderId="5" xfId="103" applyFont="1" applyBorder="1"/>
    <xf numFmtId="1" fontId="9" fillId="11" borderId="0" xfId="103" applyNumberFormat="1" applyFont="1" applyBorder="1"/>
    <xf numFmtId="0" fontId="9" fillId="11" borderId="0" xfId="103" applyFont="1" applyBorder="1" applyAlignment="1">
      <alignment horizontal="center"/>
    </xf>
    <xf numFmtId="0" fontId="9" fillId="11" borderId="0" xfId="103" applyFont="1" applyBorder="1"/>
    <xf numFmtId="0" fontId="9" fillId="11" borderId="4" xfId="103" applyFont="1" applyBorder="1"/>
    <xf numFmtId="0" fontId="9" fillId="12" borderId="5" xfId="102" applyFont="1" applyBorder="1"/>
    <xf numFmtId="0" fontId="9" fillId="12" borderId="0" xfId="102" applyFont="1" applyBorder="1"/>
    <xf numFmtId="0" fontId="9" fillId="12" borderId="0" xfId="102" applyFont="1" applyBorder="1" applyAlignment="1">
      <alignment horizontal="center"/>
    </xf>
    <xf numFmtId="0" fontId="9" fillId="12" borderId="4" xfId="102" applyFont="1" applyBorder="1" applyAlignment="1">
      <alignment horizontal="center"/>
    </xf>
    <xf numFmtId="0" fontId="9" fillId="13" borderId="5" xfId="101" applyFont="1" applyBorder="1"/>
    <xf numFmtId="1" fontId="4" fillId="3" borderId="0" xfId="101" applyNumberFormat="1" applyFont="1" applyFill="1" applyBorder="1" applyAlignment="1">
      <alignment horizontal="center"/>
    </xf>
    <xf numFmtId="0" fontId="9" fillId="13" borderId="0" xfId="101" applyFont="1" applyBorder="1" applyAlignment="1">
      <alignment horizontal="center"/>
    </xf>
    <xf numFmtId="0" fontId="9" fillId="13" borderId="0" xfId="101" applyFont="1" applyBorder="1"/>
    <xf numFmtId="0" fontId="9" fillId="13" borderId="4" xfId="101" applyFont="1" applyBorder="1"/>
    <xf numFmtId="0" fontId="9" fillId="14" borderId="5" xfId="100" applyFont="1" applyBorder="1"/>
    <xf numFmtId="1" fontId="9" fillId="14" borderId="0" xfId="100" applyNumberFormat="1" applyFont="1" applyBorder="1"/>
    <xf numFmtId="1" fontId="9" fillId="14" borderId="0" xfId="100" applyNumberFormat="1" applyFont="1" applyBorder="1" applyAlignment="1">
      <alignment horizontal="center"/>
    </xf>
    <xf numFmtId="0" fontId="9" fillId="14" borderId="0" xfId="100" applyFont="1" applyBorder="1" applyAlignment="1">
      <alignment horizontal="center"/>
    </xf>
    <xf numFmtId="0" fontId="9" fillId="14" borderId="0" xfId="100" applyFont="1" applyBorder="1"/>
    <xf numFmtId="0" fontId="3" fillId="14" borderId="4" xfId="100" applyFont="1" applyBorder="1"/>
    <xf numFmtId="0" fontId="9" fillId="15" borderId="5" xfId="99" applyFont="1" applyBorder="1"/>
    <xf numFmtId="2" fontId="4" fillId="15" borderId="8" xfId="99" applyNumberFormat="1" applyFont="1" applyBorder="1" applyAlignment="1">
      <alignment horizontal="center"/>
    </xf>
    <xf numFmtId="1" fontId="9" fillId="15" borderId="8" xfId="99" applyNumberFormat="1" applyFont="1" applyBorder="1" applyAlignment="1">
      <alignment horizontal="center"/>
    </xf>
    <xf numFmtId="1" fontId="7" fillId="15" borderId="8" xfId="99" applyNumberFormat="1" applyFont="1" applyBorder="1" applyAlignment="1">
      <alignment horizontal="center"/>
    </xf>
    <xf numFmtId="0" fontId="4" fillId="15" borderId="8" xfId="99" applyFont="1" applyBorder="1" applyAlignment="1">
      <alignment horizontal="center"/>
    </xf>
    <xf numFmtId="0" fontId="9" fillId="16" borderId="5" xfId="98" applyFont="1" applyBorder="1"/>
    <xf numFmtId="2" fontId="4" fillId="16" borderId="8" xfId="98" applyNumberFormat="1" applyFont="1" applyBorder="1" applyAlignment="1">
      <alignment horizontal="center"/>
    </xf>
    <xf numFmtId="1" fontId="4" fillId="3" borderId="8" xfId="98" applyNumberFormat="1" applyFont="1" applyFill="1" applyBorder="1" applyAlignment="1">
      <alignment horizontal="center"/>
    </xf>
    <xf numFmtId="1" fontId="9" fillId="16" borderId="8" xfId="98" applyNumberFormat="1" applyFont="1" applyBorder="1" applyAlignment="1">
      <alignment horizontal="center"/>
    </xf>
    <xf numFmtId="1" fontId="7" fillId="16" borderId="8" xfId="98" applyNumberFormat="1" applyFont="1" applyBorder="1" applyAlignment="1">
      <alignment horizontal="center"/>
    </xf>
    <xf numFmtId="2" fontId="4" fillId="2" borderId="8" xfId="98" applyNumberFormat="1" applyFont="1" applyFill="1" applyBorder="1" applyAlignment="1">
      <alignment horizontal="center"/>
    </xf>
    <xf numFmtId="0" fontId="4" fillId="16" borderId="8" xfId="98" applyFont="1" applyBorder="1" applyAlignment="1">
      <alignment horizontal="center"/>
    </xf>
    <xf numFmtId="0" fontId="4" fillId="3" borderId="8" xfId="98" applyFont="1" applyFill="1" applyBorder="1" applyAlignment="1">
      <alignment horizontal="center"/>
    </xf>
    <xf numFmtId="0" fontId="2223" fillId="2" borderId="5" xfId="97" applyNumberFormat="1" applyFont="1" applyBorder="1" applyAlignment="1"/>
    <xf numFmtId="2" fontId="4" fillId="2" borderId="8" xfId="97" applyNumberFormat="1" applyFont="1" applyFill="1" applyBorder="1" applyAlignment="1">
      <alignment horizontal="center"/>
    </xf>
    <xf numFmtId="1" fontId="4" fillId="3" borderId="8" xfId="97" applyNumberFormat="1" applyFont="1" applyFill="1" applyBorder="1" applyAlignment="1">
      <alignment horizontal="center"/>
    </xf>
    <xf numFmtId="1" fontId="2223" fillId="2" borderId="8" xfId="97" applyNumberFormat="1" applyFont="1" applyBorder="1" applyAlignment="1">
      <alignment horizontal="center"/>
    </xf>
    <xf numFmtId="1" fontId="7" fillId="2" borderId="8" xfId="97" applyNumberFormat="1" applyFont="1" applyBorder="1" applyAlignment="1">
      <alignment horizontal="center"/>
    </xf>
    <xf numFmtId="0" fontId="4" fillId="2" borderId="8" xfId="97" applyNumberFormat="1" applyFont="1" applyFill="1" applyBorder="1" applyAlignment="1">
      <alignment horizontal="center"/>
    </xf>
    <xf numFmtId="2" fontId="4" fillId="2" borderId="8" xfId="97" applyNumberFormat="1" applyFont="1" applyBorder="1" applyAlignment="1">
      <alignment horizontal="center"/>
    </xf>
    <xf numFmtId="0" fontId="4" fillId="3" borderId="8" xfId="97" applyNumberFormat="1" applyFont="1" applyFill="1" applyBorder="1" applyAlignment="1">
      <alignment horizontal="center"/>
    </xf>
    <xf numFmtId="0" fontId="2222" fillId="2" borderId="5" xfId="96" applyFont="1" applyBorder="1"/>
    <xf numFmtId="2" fontId="4" fillId="2" borderId="8" xfId="96" applyNumberFormat="1" applyFont="1" applyBorder="1" applyAlignment="1">
      <alignment horizontal="center"/>
    </xf>
    <xf numFmtId="1" fontId="4" fillId="3" borderId="8" xfId="96" applyNumberFormat="1" applyFont="1" applyFill="1" applyBorder="1" applyAlignment="1">
      <alignment horizontal="center"/>
    </xf>
    <xf numFmtId="1" fontId="2222" fillId="2" borderId="8" xfId="96" applyNumberFormat="1" applyFont="1" applyBorder="1" applyAlignment="1">
      <alignment horizontal="center"/>
    </xf>
    <xf numFmtId="1" fontId="7" fillId="2" borderId="8" xfId="96" applyNumberFormat="1" applyFont="1" applyBorder="1" applyAlignment="1">
      <alignment horizontal="center"/>
    </xf>
    <xf numFmtId="2" fontId="4" fillId="2" borderId="8" xfId="96" applyNumberFormat="1" applyFont="1" applyFill="1" applyBorder="1" applyAlignment="1">
      <alignment horizontal="center"/>
    </xf>
    <xf numFmtId="0" fontId="4" fillId="2" borderId="8" xfId="96" applyFont="1" applyBorder="1" applyAlignment="1">
      <alignment horizontal="center"/>
    </xf>
    <xf numFmtId="0" fontId="4" fillId="3" borderId="8" xfId="96" applyFont="1" applyFill="1" applyBorder="1" applyAlignment="1">
      <alignment horizontal="center"/>
    </xf>
    <xf numFmtId="0" fontId="2221" fillId="2" borderId="5" xfId="95" applyNumberFormat="1" applyFont="1" applyBorder="1" applyAlignment="1"/>
    <xf numFmtId="2" fontId="4" fillId="2" borderId="8" xfId="95" applyNumberFormat="1" applyFont="1" applyFill="1" applyBorder="1" applyAlignment="1">
      <alignment horizontal="center"/>
    </xf>
    <xf numFmtId="1" fontId="4" fillId="3" borderId="8" xfId="95" applyNumberFormat="1" applyFont="1" applyFill="1" applyBorder="1" applyAlignment="1">
      <alignment horizontal="center"/>
    </xf>
    <xf numFmtId="1" fontId="2221" fillId="2" borderId="8" xfId="95" applyNumberFormat="1" applyFont="1" applyBorder="1" applyAlignment="1">
      <alignment horizontal="center"/>
    </xf>
    <xf numFmtId="1" fontId="7" fillId="2" borderId="8" xfId="95" applyNumberFormat="1" applyFont="1" applyBorder="1" applyAlignment="1">
      <alignment horizontal="center"/>
    </xf>
    <xf numFmtId="0" fontId="4" fillId="2" borderId="8" xfId="95" applyNumberFormat="1" applyFont="1" applyFill="1" applyBorder="1" applyAlignment="1">
      <alignment horizontal="center"/>
    </xf>
    <xf numFmtId="2" fontId="4" fillId="2" borderId="8" xfId="95" applyNumberFormat="1" applyFont="1" applyBorder="1" applyAlignment="1">
      <alignment horizontal="center"/>
    </xf>
    <xf numFmtId="0" fontId="4" fillId="3" borderId="8" xfId="95" applyNumberFormat="1" applyFont="1" applyFill="1" applyBorder="1" applyAlignment="1">
      <alignment horizontal="center"/>
    </xf>
    <xf numFmtId="0" fontId="2220" fillId="2" borderId="5" xfId="94" applyFont="1" applyBorder="1"/>
    <xf numFmtId="2" fontId="4" fillId="2" borderId="8" xfId="94" applyNumberFormat="1" applyFont="1" applyBorder="1" applyAlignment="1">
      <alignment horizontal="center"/>
    </xf>
    <xf numFmtId="1" fontId="4" fillId="3" borderId="8" xfId="94" applyNumberFormat="1" applyFont="1" applyFill="1" applyBorder="1" applyAlignment="1">
      <alignment horizontal="center"/>
    </xf>
    <xf numFmtId="1" fontId="2220" fillId="2" borderId="8" xfId="94" applyNumberFormat="1" applyFont="1" applyBorder="1" applyAlignment="1">
      <alignment horizontal="center"/>
    </xf>
    <xf numFmtId="1" fontId="7" fillId="2" borderId="8" xfId="94" applyNumberFormat="1" applyFont="1" applyBorder="1" applyAlignment="1">
      <alignment horizontal="center"/>
    </xf>
    <xf numFmtId="2" fontId="4" fillId="2" borderId="8" xfId="94" applyNumberFormat="1" applyFont="1" applyFill="1" applyBorder="1" applyAlignment="1">
      <alignment horizontal="center"/>
    </xf>
    <xf numFmtId="0" fontId="4" fillId="2" borderId="8" xfId="94" applyFont="1" applyBorder="1" applyAlignment="1">
      <alignment horizontal="center"/>
    </xf>
    <xf numFmtId="0" fontId="4" fillId="3" borderId="8" xfId="94" applyFont="1" applyFill="1" applyBorder="1" applyAlignment="1">
      <alignment horizontal="center"/>
    </xf>
    <xf numFmtId="0" fontId="2218" fillId="2" borderId="5" xfId="92" applyNumberFormat="1" applyFont="1" applyBorder="1" applyAlignment="1"/>
    <xf numFmtId="0" fontId="4" fillId="2" borderId="8" xfId="92" applyNumberFormat="1" applyFont="1" applyFill="1" applyBorder="1" applyAlignment="1">
      <alignment horizontal="center"/>
    </xf>
    <xf numFmtId="0" fontId="4" fillId="3" borderId="8" xfId="92" applyNumberFormat="1" applyFont="1" applyFill="1" applyBorder="1" applyAlignment="1">
      <alignment horizontal="center"/>
    </xf>
    <xf numFmtId="0" fontId="2216" fillId="2" borderId="5" xfId="90" applyFont="1" applyBorder="1" applyAlignment="1"/>
    <xf numFmtId="2" fontId="4" fillId="2" borderId="8" xfId="90" applyNumberFormat="1" applyFont="1" applyFill="1" applyBorder="1" applyAlignment="1">
      <alignment horizontal="center"/>
    </xf>
    <xf numFmtId="2" fontId="4" fillId="2" borderId="8" xfId="90" applyNumberFormat="1" applyFont="1" applyBorder="1" applyAlignment="1">
      <alignment horizontal="center"/>
    </xf>
    <xf numFmtId="1" fontId="4" fillId="3" borderId="8" xfId="90" applyNumberFormat="1" applyFont="1" applyFill="1" applyBorder="1" applyAlignment="1">
      <alignment horizontal="center"/>
    </xf>
    <xf numFmtId="1" fontId="2216" fillId="2" borderId="8" xfId="90" applyNumberFormat="1" applyFont="1" applyBorder="1" applyAlignment="1">
      <alignment horizontal="center"/>
    </xf>
    <xf numFmtId="1" fontId="7" fillId="2" borderId="8" xfId="90" applyNumberFormat="1" applyFont="1" applyBorder="1" applyAlignment="1">
      <alignment horizontal="center"/>
    </xf>
    <xf numFmtId="0" fontId="4" fillId="2" borderId="8" xfId="90" applyFont="1" applyFill="1" applyBorder="1" applyAlignment="1">
      <alignment horizontal="center"/>
    </xf>
    <xf numFmtId="2" fontId="4" fillId="3" borderId="8" xfId="90" applyNumberFormat="1" applyFont="1" applyFill="1" applyBorder="1" applyAlignment="1">
      <alignment horizontal="center"/>
    </xf>
    <xf numFmtId="0" fontId="4" fillId="3" borderId="8" xfId="90" applyFont="1" applyFill="1" applyBorder="1" applyAlignment="1">
      <alignment horizontal="center"/>
    </xf>
    <xf numFmtId="0" fontId="2213" fillId="2" borderId="5" xfId="87" applyFont="1" applyBorder="1"/>
    <xf numFmtId="1" fontId="4" fillId="3" borderId="8" xfId="87" applyNumberFormat="1" applyFont="1" applyFill="1" applyBorder="1" applyAlignment="1">
      <alignment horizontal="center"/>
    </xf>
    <xf numFmtId="1" fontId="2213" fillId="2" borderId="8" xfId="87" applyNumberFormat="1" applyFont="1" applyBorder="1" applyAlignment="1">
      <alignment horizontal="center"/>
    </xf>
    <xf numFmtId="1" fontId="7" fillId="2" borderId="8" xfId="87" applyNumberFormat="1" applyFont="1" applyBorder="1" applyAlignment="1">
      <alignment horizontal="center"/>
    </xf>
    <xf numFmtId="2" fontId="4" fillId="2" borderId="8" xfId="87" applyNumberFormat="1" applyFont="1" applyBorder="1" applyAlignment="1">
      <alignment horizontal="center"/>
    </xf>
    <xf numFmtId="0" fontId="4" fillId="3" borderId="8" xfId="87" applyFont="1" applyFill="1" applyBorder="1" applyAlignment="1">
      <alignment horizontal="center"/>
    </xf>
    <xf numFmtId="1" fontId="2212" fillId="2" borderId="0" xfId="86" applyNumberFormat="1" applyFont="1" applyBorder="1" applyAlignment="1">
      <alignment horizontal="center"/>
    </xf>
    <xf numFmtId="0" fontId="2212" fillId="2" borderId="5" xfId="86" applyFont="1" applyBorder="1" applyAlignment="1"/>
    <xf numFmtId="2" fontId="4" fillId="2" borderId="8" xfId="86" applyNumberFormat="1" applyFont="1" applyBorder="1" applyAlignment="1">
      <alignment horizontal="center"/>
    </xf>
    <xf numFmtId="1" fontId="4" fillId="3" borderId="8" xfId="86" applyNumberFormat="1" applyFont="1" applyFill="1" applyBorder="1" applyAlignment="1">
      <alignment horizontal="center"/>
    </xf>
    <xf numFmtId="1" fontId="2212" fillId="2" borderId="8" xfId="86" applyNumberFormat="1" applyFont="1" applyBorder="1" applyAlignment="1">
      <alignment horizontal="center"/>
    </xf>
    <xf numFmtId="1" fontId="7" fillId="2" borderId="8" xfId="86" applyNumberFormat="1" applyFont="1" applyBorder="1" applyAlignment="1">
      <alignment horizontal="center"/>
    </xf>
    <xf numFmtId="0" fontId="4" fillId="2" borderId="8" xfId="86" applyFont="1" applyBorder="1" applyAlignment="1">
      <alignment horizontal="center"/>
    </xf>
    <xf numFmtId="2" fontId="4" fillId="3" borderId="8" xfId="86" applyNumberFormat="1" applyFont="1" applyFill="1" applyBorder="1" applyAlignment="1">
      <alignment horizontal="center"/>
    </xf>
    <xf numFmtId="0" fontId="4" fillId="3" borderId="8" xfId="86" applyFont="1" applyFill="1" applyBorder="1" applyAlignment="1">
      <alignment horizontal="center"/>
    </xf>
    <xf numFmtId="0" fontId="2210" fillId="2" borderId="5" xfId="84" applyFont="1" applyBorder="1"/>
    <xf numFmtId="2" fontId="4" fillId="2" borderId="8" xfId="84" applyNumberFormat="1" applyFont="1" applyBorder="1" applyAlignment="1">
      <alignment horizontal="center"/>
    </xf>
    <xf numFmtId="1" fontId="4" fillId="3" borderId="8" xfId="84" applyNumberFormat="1" applyFont="1" applyFill="1" applyBorder="1" applyAlignment="1">
      <alignment horizontal="center"/>
    </xf>
    <xf numFmtId="1" fontId="2210" fillId="2" borderId="8" xfId="84" applyNumberFormat="1" applyFont="1" applyBorder="1" applyAlignment="1">
      <alignment horizontal="center"/>
    </xf>
    <xf numFmtId="1" fontId="7" fillId="2" borderId="8" xfId="84" applyNumberFormat="1" applyFont="1" applyBorder="1" applyAlignment="1">
      <alignment horizontal="center"/>
    </xf>
    <xf numFmtId="0" fontId="4" fillId="2" borderId="8" xfId="84" applyFont="1" applyBorder="1" applyAlignment="1">
      <alignment horizontal="center"/>
    </xf>
    <xf numFmtId="172" fontId="4" fillId="3" borderId="8" xfId="84" applyNumberFormat="1" applyFont="1" applyFill="1" applyBorder="1" applyAlignment="1">
      <alignment horizontal="center"/>
    </xf>
    <xf numFmtId="0" fontId="4" fillId="3" borderId="8" xfId="84" applyFont="1" applyFill="1" applyBorder="1" applyAlignment="1">
      <alignment horizontal="center"/>
    </xf>
    <xf numFmtId="0" fontId="2209" fillId="2" borderId="5" xfId="83" applyFont="1" applyBorder="1"/>
    <xf numFmtId="0" fontId="2209" fillId="2" borderId="0" xfId="83" applyFont="1" applyBorder="1"/>
    <xf numFmtId="0" fontId="4" fillId="2" borderId="0" xfId="83" applyFont="1" applyBorder="1" applyAlignment="1">
      <alignment horizontal="center"/>
    </xf>
    <xf numFmtId="0" fontId="4" fillId="2" borderId="0" xfId="83" applyFont="1" applyBorder="1" applyAlignment="1">
      <alignment horizontal="left"/>
    </xf>
    <xf numFmtId="0" fontId="4" fillId="2" borderId="4" xfId="83" applyFont="1" applyBorder="1" applyAlignment="1">
      <alignment horizontal="center"/>
    </xf>
    <xf numFmtId="0" fontId="2208" fillId="2" borderId="5" xfId="82" applyFont="1" applyBorder="1"/>
    <xf numFmtId="0" fontId="2207" fillId="2" borderId="0" xfId="82" applyFont="1" applyBorder="1" applyAlignment="1">
      <alignment horizontal="center"/>
    </xf>
    <xf numFmtId="0" fontId="2208" fillId="2" borderId="0" xfId="82" applyFont="1" applyBorder="1" applyAlignment="1">
      <alignment horizontal="center"/>
    </xf>
    <xf numFmtId="0" fontId="2208" fillId="2" borderId="0" xfId="82" applyFont="1" applyBorder="1"/>
    <xf numFmtId="0" fontId="2208" fillId="2" borderId="4" xfId="82" applyFont="1" applyBorder="1"/>
    <xf numFmtId="0" fontId="2206" fillId="2" borderId="5" xfId="81" applyFont="1" applyBorder="1" applyAlignment="1"/>
    <xf numFmtId="0" fontId="2206" fillId="2" borderId="0" xfId="81" applyFont="1" applyBorder="1" applyAlignment="1">
      <alignment horizontal="center"/>
    </xf>
    <xf numFmtId="0" fontId="2206" fillId="2" borderId="0" xfId="81" applyFont="1" applyBorder="1" applyAlignment="1"/>
    <xf numFmtId="0" fontId="2206" fillId="2" borderId="4" xfId="81" applyFont="1" applyBorder="1" applyAlignment="1"/>
    <xf numFmtId="0" fontId="2205" fillId="2" borderId="5" xfId="80" applyFont="1" applyBorder="1"/>
    <xf numFmtId="0" fontId="2205" fillId="2" borderId="10" xfId="80" applyFont="1" applyBorder="1"/>
    <xf numFmtId="0" fontId="2205" fillId="2" borderId="9" xfId="80" applyFont="1" applyBorder="1"/>
    <xf numFmtId="0" fontId="2205" fillId="2" borderId="0" xfId="80" applyFont="1" applyBorder="1" applyAlignment="1">
      <alignment horizontal="center"/>
    </xf>
    <xf numFmtId="0" fontId="3" fillId="2" borderId="0" xfId="80" applyFont="1" applyBorder="1" applyAlignment="1">
      <alignment horizontal="center"/>
    </xf>
    <xf numFmtId="0" fontId="2205" fillId="2" borderId="0" xfId="80" applyFont="1" applyBorder="1"/>
    <xf numFmtId="0" fontId="3" fillId="2" borderId="4" xfId="80" applyFont="1" applyBorder="1"/>
    <xf numFmtId="0" fontId="2203" fillId="2" borderId="5" xfId="78" applyFont="1" applyBorder="1" applyAlignment="1"/>
    <xf numFmtId="0" fontId="2203" fillId="2" borderId="0" xfId="78" applyFont="1" applyBorder="1" applyAlignment="1"/>
    <xf numFmtId="0" fontId="2203" fillId="2" borderId="4" xfId="78" applyFont="1" applyBorder="1" applyAlignment="1"/>
    <xf numFmtId="0" fontId="2202" fillId="2" borderId="5" xfId="77" applyFont="1" applyBorder="1"/>
    <xf numFmtId="0" fontId="5" fillId="2" borderId="5" xfId="77" applyFont="1" applyBorder="1" applyAlignment="1">
      <alignment horizontal="center" wrapText="1"/>
    </xf>
    <xf numFmtId="0" fontId="5" fillId="2" borderId="7" xfId="77" applyFont="1" applyBorder="1" applyAlignment="1">
      <alignment horizontal="center"/>
    </xf>
    <xf numFmtId="0" fontId="2202" fillId="2" borderId="0" xfId="77" applyFont="1" applyBorder="1" applyAlignment="1">
      <alignment horizontal="center"/>
    </xf>
    <xf numFmtId="0" fontId="2202" fillId="2" borderId="0" xfId="77" applyFont="1" applyBorder="1"/>
    <xf numFmtId="0" fontId="2202" fillId="2" borderId="4" xfId="77" applyFont="1" applyBorder="1"/>
    <xf numFmtId="0" fontId="2201" fillId="2" borderId="5" xfId="76" applyFont="1" applyBorder="1"/>
    <xf numFmtId="0" fontId="2201" fillId="2" borderId="3" xfId="76" applyFont="1" applyBorder="1" applyAlignment="1">
      <alignment horizontal="center" wrapText="1"/>
    </xf>
    <xf numFmtId="0" fontId="2201" fillId="2" borderId="6" xfId="76" applyFont="1" applyBorder="1" applyAlignment="1">
      <alignment horizontal="center"/>
    </xf>
    <xf numFmtId="0" fontId="2201" fillId="2" borderId="0" xfId="76" applyFont="1" applyBorder="1" applyAlignment="1">
      <alignment horizontal="center"/>
    </xf>
    <xf numFmtId="0" fontId="2201" fillId="2" borderId="0" xfId="76" applyFont="1" applyBorder="1"/>
    <xf numFmtId="0" fontId="3" fillId="2" borderId="4" xfId="76" applyFont="1" applyBorder="1"/>
    <xf numFmtId="1" fontId="2197" fillId="2" borderId="0" xfId="71" applyNumberFormat="1" applyFont="1" applyBorder="1" applyAlignment="1"/>
    <xf numFmtId="1" fontId="2196" fillId="2" borderId="0" xfId="70" applyNumberFormat="1" applyFont="1" applyBorder="1"/>
    <xf numFmtId="1" fontId="2195" fillId="2" borderId="0" xfId="69" applyNumberFormat="1" applyFont="1" applyBorder="1" applyAlignment="1"/>
    <xf numFmtId="1" fontId="2194" fillId="2" borderId="0" xfId="68" applyNumberFormat="1" applyFont="1" applyBorder="1"/>
    <xf numFmtId="1" fontId="2193" fillId="2" borderId="0" xfId="67" applyNumberFormat="1" applyFont="1" applyAlignment="1"/>
    <xf numFmtId="1" fontId="2192" fillId="2" borderId="0" xfId="66" applyNumberFormat="1" applyFont="1"/>
    <xf numFmtId="1" fontId="2191" fillId="2" borderId="0" xfId="65" applyNumberFormat="1" applyFont="1" applyBorder="1" applyAlignment="1"/>
    <xf numFmtId="0" fontId="2190" fillId="2" borderId="10" xfId="64" applyNumberFormat="1" applyFont="1" applyBorder="1"/>
    <xf numFmtId="0" fontId="2190" fillId="2" borderId="12" xfId="64" applyNumberFormat="1" applyFont="1" applyBorder="1" applyAlignment="1">
      <alignment horizontal="center"/>
    </xf>
    <xf numFmtId="0" fontId="2190" fillId="2" borderId="12" xfId="64" applyNumberFormat="1" applyFont="1" applyBorder="1"/>
    <xf numFmtId="0" fontId="2190" fillId="2" borderId="11" xfId="64" applyNumberFormat="1" applyFont="1" applyBorder="1"/>
    <xf numFmtId="0" fontId="2189" fillId="2" borderId="5" xfId="63" applyNumberFormat="1" applyFont="1" applyBorder="1"/>
    <xf numFmtId="0" fontId="2189" fillId="2" borderId="0" xfId="63" applyNumberFormat="1" applyFont="1" applyBorder="1" applyAlignment="1">
      <alignment horizontal="center"/>
    </xf>
    <xf numFmtId="0" fontId="2189" fillId="2" borderId="0" xfId="63" applyNumberFormat="1" applyFont="1" applyBorder="1"/>
    <xf numFmtId="0" fontId="2189" fillId="2" borderId="4" xfId="63" applyNumberFormat="1" applyFont="1" applyBorder="1"/>
    <xf numFmtId="0" fontId="2188" fillId="2" borderId="5" xfId="62" applyNumberFormat="1" applyFont="1" applyBorder="1"/>
    <xf numFmtId="0" fontId="2188" fillId="2" borderId="0" xfId="62" applyNumberFormat="1" applyFont="1" applyBorder="1"/>
    <xf numFmtId="0" fontId="2188" fillId="2" borderId="0" xfId="62" applyNumberFormat="1" applyFont="1" applyBorder="1" applyAlignment="1">
      <alignment horizontal="center"/>
    </xf>
    <xf numFmtId="0" fontId="2188" fillId="2" borderId="4" xfId="62" applyNumberFormat="1" applyFont="1" applyBorder="1" applyAlignment="1">
      <alignment horizontal="center"/>
    </xf>
    <xf numFmtId="0" fontId="2187" fillId="2" borderId="5" xfId="61" applyFont="1" applyBorder="1" applyAlignment="1"/>
    <xf numFmtId="1" fontId="4" fillId="3" borderId="0" xfId="61" applyNumberFormat="1" applyFont="1" applyFill="1" applyBorder="1" applyAlignment="1">
      <alignment horizontal="center"/>
    </xf>
    <xf numFmtId="0" fontId="2187" fillId="2" borderId="0" xfId="61" applyFont="1" applyBorder="1" applyAlignment="1">
      <alignment horizontal="center"/>
    </xf>
    <xf numFmtId="0" fontId="2187" fillId="2" borderId="0" xfId="61" applyFont="1" applyBorder="1" applyAlignment="1"/>
    <xf numFmtId="0" fontId="2187" fillId="2" borderId="4" xfId="61" applyFont="1" applyBorder="1" applyAlignment="1"/>
    <xf numFmtId="0" fontId="2186" fillId="2" borderId="5" xfId="60" applyFont="1" applyBorder="1" applyAlignment="1"/>
    <xf numFmtId="0" fontId="2184" fillId="2" borderId="5" xfId="58" applyFont="1" applyBorder="1" applyAlignment="1"/>
    <xf numFmtId="2" fontId="4" fillId="2" borderId="8" xfId="58" applyNumberFormat="1" applyFont="1" applyBorder="1" applyAlignment="1">
      <alignment horizontal="center"/>
    </xf>
    <xf numFmtId="1" fontId="4" fillId="3" borderId="8" xfId="58" applyNumberFormat="1" applyFont="1" applyFill="1" applyBorder="1" applyAlignment="1">
      <alignment horizontal="center"/>
    </xf>
    <xf numFmtId="1" fontId="2184" fillId="2" borderId="8" xfId="58" applyNumberFormat="1" applyFont="1" applyBorder="1" applyAlignment="1">
      <alignment horizontal="center"/>
    </xf>
    <xf numFmtId="1" fontId="7" fillId="2" borderId="8" xfId="58" applyNumberFormat="1" applyFont="1" applyBorder="1" applyAlignment="1">
      <alignment horizontal="center"/>
    </xf>
    <xf numFmtId="2" fontId="4" fillId="2" borderId="8" xfId="58" applyNumberFormat="1" applyFont="1" applyFill="1" applyBorder="1" applyAlignment="1">
      <alignment horizontal="center"/>
    </xf>
    <xf numFmtId="0" fontId="4" fillId="2" borderId="8" xfId="58" applyFont="1" applyBorder="1" applyAlignment="1">
      <alignment horizontal="center"/>
    </xf>
    <xf numFmtId="0" fontId="4" fillId="3" borderId="8" xfId="58" applyFont="1" applyFill="1" applyBorder="1" applyAlignment="1">
      <alignment horizontal="center"/>
    </xf>
    <xf numFmtId="0" fontId="2183" fillId="2" borderId="5" xfId="57" applyFont="1" applyBorder="1"/>
    <xf numFmtId="2" fontId="4" fillId="2" borderId="8" xfId="57" applyNumberFormat="1" applyFont="1" applyFill="1" applyBorder="1" applyAlignment="1">
      <alignment horizontal="center"/>
    </xf>
    <xf numFmtId="1" fontId="4" fillId="3" borderId="8" xfId="57" applyNumberFormat="1" applyFont="1" applyFill="1" applyBorder="1" applyAlignment="1">
      <alignment horizontal="center"/>
    </xf>
    <xf numFmtId="1" fontId="2183" fillId="2" borderId="8" xfId="57" applyNumberFormat="1" applyFont="1" applyBorder="1" applyAlignment="1">
      <alignment horizontal="center"/>
    </xf>
    <xf numFmtId="1" fontId="7" fillId="2" borderId="8" xfId="57" applyNumberFormat="1" applyFont="1" applyBorder="1" applyAlignment="1">
      <alignment horizontal="center"/>
    </xf>
    <xf numFmtId="0" fontId="4" fillId="2" borderId="8" xfId="57" applyFont="1" applyFill="1" applyBorder="1" applyAlignment="1">
      <alignment horizontal="center"/>
    </xf>
    <xf numFmtId="2" fontId="4" fillId="2" borderId="8" xfId="57" applyNumberFormat="1" applyFont="1" applyBorder="1" applyAlignment="1">
      <alignment horizontal="center"/>
    </xf>
    <xf numFmtId="0" fontId="4" fillId="3" borderId="8" xfId="57" applyFont="1" applyFill="1" applyBorder="1" applyAlignment="1">
      <alignment horizontal="center"/>
    </xf>
    <xf numFmtId="0" fontId="2182" fillId="2" borderId="5" xfId="56" applyFont="1" applyBorder="1" applyAlignment="1"/>
    <xf numFmtId="0" fontId="2180" fillId="2" borderId="5" xfId="54" applyFont="1" applyBorder="1" applyAlignment="1"/>
    <xf numFmtId="2" fontId="4" fillId="2" borderId="8" xfId="54" applyNumberFormat="1" applyFont="1" applyFill="1" applyBorder="1" applyAlignment="1">
      <alignment horizontal="center"/>
    </xf>
    <xf numFmtId="2" fontId="4" fillId="2" borderId="8" xfId="54" applyNumberFormat="1" applyFont="1" applyBorder="1" applyAlignment="1">
      <alignment horizontal="center"/>
    </xf>
    <xf numFmtId="1" fontId="4" fillId="3" borderId="8" xfId="54" applyNumberFormat="1" applyFont="1" applyFill="1" applyBorder="1" applyAlignment="1">
      <alignment horizontal="center"/>
    </xf>
    <xf numFmtId="1" fontId="2180" fillId="2" borderId="8" xfId="54" applyNumberFormat="1" applyFont="1" applyBorder="1" applyAlignment="1">
      <alignment horizontal="center"/>
    </xf>
    <xf numFmtId="1" fontId="7" fillId="2" borderId="8" xfId="54" applyNumberFormat="1" applyFont="1" applyBorder="1" applyAlignment="1">
      <alignment horizontal="center"/>
    </xf>
    <xf numFmtId="0" fontId="4" fillId="2" borderId="8" xfId="54" applyFont="1" applyFill="1" applyBorder="1" applyAlignment="1">
      <alignment horizontal="center"/>
    </xf>
    <xf numFmtId="2" fontId="4" fillId="3" borderId="8" xfId="54" applyNumberFormat="1" applyFont="1" applyFill="1" applyBorder="1" applyAlignment="1">
      <alignment horizontal="center"/>
    </xf>
    <xf numFmtId="0" fontId="4" fillId="3" borderId="8" xfId="54" applyFont="1" applyFill="1" applyBorder="1" applyAlignment="1">
      <alignment horizontal="center"/>
    </xf>
    <xf numFmtId="0" fontId="2177" fillId="2" borderId="5" xfId="51" applyNumberFormat="1" applyFont="1" applyBorder="1" applyAlignment="1"/>
    <xf numFmtId="0" fontId="4" fillId="3" borderId="8" xfId="51" applyNumberFormat="1" applyFont="1" applyFill="1" applyBorder="1" applyAlignment="1">
      <alignment horizontal="center"/>
    </xf>
    <xf numFmtId="1" fontId="2176" fillId="2" borderId="0" xfId="50" applyNumberFormat="1" applyFont="1" applyBorder="1" applyAlignment="1">
      <alignment horizontal="center"/>
    </xf>
    <xf numFmtId="0" fontId="2176" fillId="2" borderId="5" xfId="50" applyFont="1" applyBorder="1"/>
    <xf numFmtId="2" fontId="4" fillId="2" borderId="8" xfId="50" applyNumberFormat="1" applyFont="1" applyBorder="1" applyAlignment="1">
      <alignment horizontal="center"/>
    </xf>
    <xf numFmtId="1" fontId="4" fillId="3" borderId="8" xfId="50" applyNumberFormat="1" applyFont="1" applyFill="1" applyBorder="1" applyAlignment="1">
      <alignment horizontal="center"/>
    </xf>
    <xf numFmtId="1" fontId="2176" fillId="2" borderId="8" xfId="50" applyNumberFormat="1" applyFont="1" applyBorder="1" applyAlignment="1">
      <alignment horizontal="center"/>
    </xf>
    <xf numFmtId="1" fontId="7" fillId="2" borderId="8" xfId="50" applyNumberFormat="1" applyFont="1" applyBorder="1" applyAlignment="1">
      <alignment horizontal="center"/>
    </xf>
    <xf numFmtId="0" fontId="4" fillId="2" borderId="8" xfId="50" applyFont="1" applyBorder="1" applyAlignment="1">
      <alignment horizontal="center"/>
    </xf>
    <xf numFmtId="2" fontId="4" fillId="3" borderId="8" xfId="50" applyNumberFormat="1" applyFont="1" applyFill="1" applyBorder="1" applyAlignment="1">
      <alignment horizontal="center"/>
    </xf>
    <xf numFmtId="0" fontId="4" fillId="3" borderId="8" xfId="50" applyFont="1" applyFill="1" applyBorder="1" applyAlignment="1">
      <alignment horizontal="center"/>
    </xf>
    <xf numFmtId="0" fontId="2175" fillId="2" borderId="5" xfId="49" applyNumberFormat="1" applyFont="1" applyBorder="1" applyAlignment="1"/>
    <xf numFmtId="0" fontId="4" fillId="3" borderId="8" xfId="49" applyNumberFormat="1" applyFont="1" applyFill="1" applyBorder="1" applyAlignment="1">
      <alignment horizontal="center"/>
    </xf>
    <xf numFmtId="0" fontId="2174" fillId="2" borderId="5" xfId="48" applyFont="1" applyBorder="1"/>
    <xf numFmtId="2" fontId="4" fillId="2" borderId="8" xfId="48" applyNumberFormat="1" applyFont="1" applyBorder="1" applyAlignment="1">
      <alignment horizontal="center"/>
    </xf>
    <xf numFmtId="1" fontId="4" fillId="3" borderId="8" xfId="48" applyNumberFormat="1" applyFont="1" applyFill="1" applyBorder="1" applyAlignment="1">
      <alignment horizontal="center"/>
    </xf>
    <xf numFmtId="1" fontId="2174" fillId="2" borderId="8" xfId="48" applyNumberFormat="1" applyFont="1" applyBorder="1" applyAlignment="1">
      <alignment horizontal="center"/>
    </xf>
    <xf numFmtId="1" fontId="7" fillId="2" borderId="8" xfId="48" applyNumberFormat="1" applyFont="1" applyBorder="1" applyAlignment="1">
      <alignment horizontal="center"/>
    </xf>
    <xf numFmtId="0" fontId="4" fillId="2" borderId="8" xfId="48" applyFont="1" applyBorder="1" applyAlignment="1">
      <alignment horizontal="center"/>
    </xf>
    <xf numFmtId="172" fontId="4" fillId="3" borderId="8" xfId="48" applyNumberFormat="1" applyFont="1" applyFill="1" applyBorder="1" applyAlignment="1">
      <alignment horizontal="center"/>
    </xf>
    <xf numFmtId="0" fontId="4" fillId="3" borderId="8" xfId="48" applyFont="1" applyFill="1" applyBorder="1" applyAlignment="1">
      <alignment horizontal="center"/>
    </xf>
    <xf numFmtId="0" fontId="2173" fillId="2" borderId="5" xfId="47" applyNumberFormat="1" applyFont="1" applyBorder="1" applyAlignment="1"/>
    <xf numFmtId="0" fontId="2173" fillId="2" borderId="0" xfId="47" applyNumberFormat="1" applyFont="1" applyBorder="1" applyAlignment="1"/>
    <xf numFmtId="0" fontId="4" fillId="2" borderId="0" xfId="47" applyNumberFormat="1" applyFont="1" applyBorder="1" applyAlignment="1">
      <alignment horizontal="center"/>
    </xf>
    <xf numFmtId="0" fontId="4" fillId="2" borderId="0" xfId="47" applyNumberFormat="1" applyFont="1" applyBorder="1" applyAlignment="1">
      <alignment horizontal="left"/>
    </xf>
    <xf numFmtId="0" fontId="4" fillId="2" borderId="4" xfId="47" applyNumberFormat="1" applyFont="1" applyBorder="1" applyAlignment="1">
      <alignment horizontal="center"/>
    </xf>
    <xf numFmtId="0" fontId="2170" fillId="2" borderId="5" xfId="45" applyFont="1" applyBorder="1"/>
    <xf numFmtId="0" fontId="2170" fillId="2" borderId="0" xfId="45" applyFont="1" applyBorder="1" applyAlignment="1">
      <alignment horizontal="center"/>
    </xf>
    <xf numFmtId="0" fontId="2170" fillId="2" borderId="0" xfId="45" applyFont="1" applyBorder="1"/>
    <xf numFmtId="0" fontId="2170" fillId="2" borderId="4" xfId="45" applyFont="1" applyBorder="1"/>
    <xf numFmtId="0" fontId="2166" fillId="2" borderId="5" xfId="41" applyFont="1" applyBorder="1"/>
    <xf numFmtId="0" fontId="5" fillId="2" borderId="5" xfId="41" applyFont="1" applyBorder="1" applyAlignment="1">
      <alignment horizontal="center" wrapText="1"/>
    </xf>
    <xf numFmtId="0" fontId="5" fillId="2" borderId="7" xfId="41" applyFont="1" applyBorder="1" applyAlignment="1">
      <alignment horizontal="center"/>
    </xf>
    <xf numFmtId="0" fontId="2166" fillId="2" borderId="0" xfId="41" applyFont="1" applyBorder="1" applyAlignment="1">
      <alignment horizontal="center"/>
    </xf>
    <xf numFmtId="0" fontId="2166" fillId="2" borderId="0" xfId="41" applyFont="1" applyBorder="1"/>
    <xf numFmtId="0" fontId="2166" fillId="2" borderId="4" xfId="41" applyFont="1" applyBorder="1"/>
    <xf numFmtId="0" fontId="2165" fillId="2" borderId="5" xfId="40" applyFont="1" applyBorder="1"/>
    <xf numFmtId="0" fontId="2165" fillId="2" borderId="3" xfId="40" applyFont="1" applyBorder="1" applyAlignment="1">
      <alignment horizontal="center" wrapText="1"/>
    </xf>
    <xf numFmtId="0" fontId="2165" fillId="2" borderId="6" xfId="40" applyFont="1" applyBorder="1" applyAlignment="1">
      <alignment horizontal="center"/>
    </xf>
    <xf numFmtId="0" fontId="2165" fillId="2" borderId="0" xfId="40" applyFont="1" applyBorder="1" applyAlignment="1">
      <alignment horizontal="center"/>
    </xf>
    <xf numFmtId="0" fontId="2165" fillId="2" borderId="0" xfId="40" applyFont="1" applyBorder="1"/>
    <xf numFmtId="0" fontId="3" fillId="2" borderId="4" xfId="40" applyFont="1" applyBorder="1"/>
    <xf numFmtId="0" fontId="2164" fillId="2" borderId="5" xfId="39" applyFont="1" applyBorder="1" applyAlignment="1"/>
    <xf numFmtId="0" fontId="2164" fillId="2" borderId="0" xfId="39" applyFont="1" applyBorder="1" applyAlignment="1"/>
    <xf numFmtId="0" fontId="3" fillId="2" borderId="4" xfId="39" applyFont="1" applyBorder="1" applyAlignment="1"/>
    <xf numFmtId="0" fontId="2163" fillId="2" borderId="5" xfId="38" applyNumberFormat="1" applyFont="1" applyBorder="1"/>
    <xf numFmtId="0" fontId="2163" fillId="2" borderId="0" xfId="38" applyNumberFormat="1" applyFont="1" applyBorder="1" applyAlignment="1">
      <alignment horizontal="center"/>
    </xf>
    <xf numFmtId="0" fontId="2163" fillId="2" borderId="0" xfId="38" applyNumberFormat="1" applyFont="1" applyBorder="1"/>
    <xf numFmtId="0" fontId="3" fillId="2" borderId="4" xfId="38" applyNumberFormat="1" applyFont="1" applyBorder="1"/>
    <xf numFmtId="1" fontId="2161" fillId="2" borderId="0" xfId="35" applyNumberFormat="1" applyFont="1" applyBorder="1"/>
    <xf numFmtId="1" fontId="2160" fillId="2" borderId="0" xfId="34" applyNumberFormat="1" applyFont="1" applyBorder="1"/>
    <xf numFmtId="1" fontId="2159" fillId="2" borderId="0" xfId="33" applyNumberFormat="1" applyFont="1" applyAlignment="1"/>
    <xf numFmtId="1" fontId="2158" fillId="2" borderId="0" xfId="32" applyNumberFormat="1" applyFont="1" applyBorder="1"/>
    <xf numFmtId="1" fontId="2157" fillId="2" borderId="0" xfId="31" applyNumberFormat="1" applyFont="1" applyBorder="1"/>
    <xf numFmtId="1" fontId="2156" fillId="2" borderId="0" xfId="30" applyNumberFormat="1" applyFont="1" applyBorder="1"/>
    <xf numFmtId="1" fontId="2155" fillId="2" borderId="0" xfId="29" applyNumberFormat="1" applyFont="1" applyBorder="1" applyAlignment="1"/>
    <xf numFmtId="0" fontId="2153" fillId="2" borderId="5" xfId="27" applyNumberFormat="1" applyFont="1" applyBorder="1" applyAlignment="1"/>
    <xf numFmtId="1" fontId="2153" fillId="2" borderId="0" xfId="27" applyNumberFormat="1" applyFont="1" applyBorder="1" applyAlignment="1"/>
    <xf numFmtId="0" fontId="2153" fillId="2" borderId="0" xfId="27" applyNumberFormat="1" applyFont="1" applyBorder="1" applyAlignment="1">
      <alignment horizontal="center"/>
    </xf>
    <xf numFmtId="0" fontId="2153" fillId="2" borderId="0" xfId="27" applyNumberFormat="1" applyFont="1" applyBorder="1" applyAlignment="1"/>
    <xf numFmtId="0" fontId="2153" fillId="2" borderId="4" xfId="27" applyNumberFormat="1" applyFont="1" applyBorder="1" applyAlignment="1"/>
    <xf numFmtId="0" fontId="2150" fillId="2" borderId="5" xfId="24" applyFont="1" applyBorder="1"/>
    <xf numFmtId="2" fontId="4" fillId="2" borderId="8" xfId="24" applyNumberFormat="1" applyFont="1" applyBorder="1" applyAlignment="1">
      <alignment horizontal="center"/>
    </xf>
    <xf numFmtId="1" fontId="4" fillId="3" borderId="8" xfId="24" applyNumberFormat="1" applyFont="1" applyFill="1" applyBorder="1" applyAlignment="1">
      <alignment horizontal="center"/>
    </xf>
    <xf numFmtId="1" fontId="2150" fillId="2" borderId="8" xfId="24" applyNumberFormat="1" applyFont="1" applyBorder="1" applyAlignment="1">
      <alignment horizontal="center"/>
    </xf>
    <xf numFmtId="1" fontId="7" fillId="2" borderId="8" xfId="24" applyNumberFormat="1" applyFont="1" applyBorder="1" applyAlignment="1">
      <alignment horizontal="center"/>
    </xf>
    <xf numFmtId="2" fontId="4" fillId="2" borderId="8" xfId="24" applyNumberFormat="1" applyFont="1" applyFill="1" applyBorder="1" applyAlignment="1">
      <alignment horizontal="center"/>
    </xf>
    <xf numFmtId="0" fontId="4" fillId="2" borderId="8" xfId="24" applyFont="1" applyBorder="1" applyAlignment="1">
      <alignment horizontal="center"/>
    </xf>
    <xf numFmtId="0" fontId="4" fillId="3" borderId="8" xfId="24" applyFont="1" applyFill="1" applyBorder="1" applyAlignment="1">
      <alignment horizontal="center"/>
    </xf>
    <xf numFmtId="0" fontId="2149" fillId="2" borderId="5" xfId="23" applyFont="1" applyBorder="1"/>
    <xf numFmtId="2" fontId="4" fillId="2" borderId="8" xfId="23" applyNumberFormat="1" applyFont="1" applyFill="1" applyBorder="1" applyAlignment="1">
      <alignment horizontal="center"/>
    </xf>
    <xf numFmtId="1" fontId="4" fillId="3" borderId="8" xfId="23" applyNumberFormat="1" applyFont="1" applyFill="1" applyBorder="1" applyAlignment="1">
      <alignment horizontal="center"/>
    </xf>
    <xf numFmtId="1" fontId="2149" fillId="2" borderId="8" xfId="23" applyNumberFormat="1" applyFont="1" applyBorder="1" applyAlignment="1">
      <alignment horizontal="center"/>
    </xf>
    <xf numFmtId="1" fontId="7" fillId="2" borderId="8" xfId="23" applyNumberFormat="1" applyFont="1" applyBorder="1" applyAlignment="1">
      <alignment horizontal="center"/>
    </xf>
    <xf numFmtId="0" fontId="4" fillId="2" borderId="8" xfId="23" applyFont="1" applyFill="1" applyBorder="1" applyAlignment="1">
      <alignment horizontal="center"/>
    </xf>
    <xf numFmtId="2" fontId="4" fillId="2" borderId="8" xfId="23" applyNumberFormat="1" applyFont="1" applyBorder="1" applyAlignment="1">
      <alignment horizontal="center"/>
    </xf>
    <xf numFmtId="0" fontId="4" fillId="3" borderId="8" xfId="23" applyFont="1" applyFill="1" applyBorder="1" applyAlignment="1">
      <alignment horizontal="center"/>
    </xf>
    <xf numFmtId="0" fontId="2147" fillId="2" borderId="5" xfId="21" applyFont="1" applyBorder="1" applyAlignment="1"/>
    <xf numFmtId="2" fontId="4" fillId="2" borderId="8" xfId="21" applyNumberFormat="1" applyFont="1" applyFill="1" applyBorder="1" applyAlignment="1">
      <alignment horizontal="center"/>
    </xf>
    <xf numFmtId="1" fontId="4" fillId="3" borderId="8" xfId="21" applyNumberFormat="1" applyFont="1" applyFill="1" applyBorder="1" applyAlignment="1">
      <alignment horizontal="center"/>
    </xf>
    <xf numFmtId="1" fontId="2147" fillId="2" borderId="8" xfId="21" applyNumberFormat="1" applyFont="1" applyBorder="1" applyAlignment="1">
      <alignment horizontal="center"/>
    </xf>
    <xf numFmtId="1" fontId="7" fillId="2" borderId="8" xfId="21" applyNumberFormat="1" applyFont="1" applyBorder="1" applyAlignment="1">
      <alignment horizontal="center"/>
    </xf>
    <xf numFmtId="0" fontId="4" fillId="2" borderId="8" xfId="21" applyFont="1" applyFill="1" applyBorder="1" applyAlignment="1">
      <alignment horizontal="center"/>
    </xf>
    <xf numFmtId="2" fontId="4" fillId="2" borderId="8" xfId="21" applyNumberFormat="1" applyFont="1" applyBorder="1" applyAlignment="1">
      <alignment horizontal="center"/>
    </xf>
    <xf numFmtId="0" fontId="4" fillId="3" borderId="8" xfId="21" applyFont="1" applyFill="1" applyBorder="1" applyAlignment="1">
      <alignment horizontal="center"/>
    </xf>
    <xf numFmtId="0" fontId="2146" fillId="2" borderId="5" xfId="20" applyFont="1" applyBorder="1" applyAlignment="1"/>
    <xf numFmtId="0" fontId="2144" fillId="2" borderId="5" xfId="18" applyFont="1" applyBorder="1" applyAlignment="1"/>
    <xf numFmtId="0" fontId="2143" fillId="2" borderId="5" xfId="17" applyNumberFormat="1" applyFont="1" applyBorder="1"/>
    <xf numFmtId="0" fontId="4" fillId="3" borderId="8" xfId="17" applyNumberFormat="1" applyFont="1" applyFill="1" applyBorder="1" applyAlignment="1">
      <alignment horizontal="center"/>
    </xf>
    <xf numFmtId="0" fontId="2141" fillId="2" borderId="5" xfId="15" applyFont="1" applyBorder="1" applyAlignment="1"/>
    <xf numFmtId="1" fontId="4" fillId="3" borderId="8" xfId="15" applyNumberFormat="1" applyFont="1" applyFill="1" applyBorder="1" applyAlignment="1">
      <alignment horizontal="center"/>
    </xf>
    <xf numFmtId="1" fontId="2141" fillId="2" borderId="8" xfId="15" applyNumberFormat="1" applyFont="1" applyBorder="1" applyAlignment="1">
      <alignment horizontal="center"/>
    </xf>
    <xf numFmtId="1" fontId="7" fillId="2" borderId="8" xfId="15" applyNumberFormat="1" applyFont="1" applyBorder="1" applyAlignment="1">
      <alignment horizontal="center"/>
    </xf>
    <xf numFmtId="2" fontId="4" fillId="2" borderId="8" xfId="15" applyNumberFormat="1" applyFont="1" applyBorder="1" applyAlignment="1">
      <alignment horizontal="center"/>
    </xf>
    <xf numFmtId="0" fontId="4" fillId="3" borderId="8" xfId="15" applyFont="1" applyFill="1" applyBorder="1" applyAlignment="1">
      <alignment horizontal="center"/>
    </xf>
    <xf numFmtId="0" fontId="2138" fillId="2" borderId="5" xfId="12" applyFont="1" applyBorder="1"/>
    <xf numFmtId="2" fontId="4" fillId="2" borderId="8" xfId="12" applyNumberFormat="1" applyFont="1" applyBorder="1" applyAlignment="1">
      <alignment horizontal="center"/>
    </xf>
    <xf numFmtId="1" fontId="4" fillId="3" borderId="8" xfId="12" applyNumberFormat="1" applyFont="1" applyFill="1" applyBorder="1" applyAlignment="1">
      <alignment horizontal="center"/>
    </xf>
    <xf numFmtId="1" fontId="2138" fillId="2" borderId="8" xfId="12" applyNumberFormat="1" applyFont="1" applyBorder="1" applyAlignment="1">
      <alignment horizontal="center"/>
    </xf>
    <xf numFmtId="1" fontId="7" fillId="2" borderId="8" xfId="12" applyNumberFormat="1" applyFont="1" applyBorder="1" applyAlignment="1">
      <alignment horizontal="center"/>
    </xf>
    <xf numFmtId="0" fontId="4" fillId="2" borderId="8" xfId="12" applyFont="1" applyBorder="1" applyAlignment="1">
      <alignment horizontal="center"/>
    </xf>
    <xf numFmtId="172" fontId="4" fillId="3" borderId="8" xfId="12" applyNumberFormat="1" applyFont="1" applyFill="1" applyBorder="1" applyAlignment="1">
      <alignment horizontal="center"/>
    </xf>
    <xf numFmtId="0" fontId="4" fillId="3" borderId="8" xfId="12" applyFont="1" applyFill="1" applyBorder="1" applyAlignment="1">
      <alignment horizontal="center"/>
    </xf>
    <xf numFmtId="0" fontId="2136" fillId="2" borderId="5" xfId="10" applyFont="1" applyBorder="1"/>
    <xf numFmtId="0" fontId="2135" fillId="2" borderId="0" xfId="10" applyFont="1" applyBorder="1" applyAlignment="1">
      <alignment horizontal="center"/>
    </xf>
    <xf numFmtId="0" fontId="2136" fillId="2" borderId="0" xfId="10" applyFont="1" applyBorder="1" applyAlignment="1">
      <alignment horizontal="center"/>
    </xf>
    <xf numFmtId="0" fontId="2136" fillId="2" borderId="0" xfId="10" applyFont="1" applyBorder="1"/>
    <xf numFmtId="0" fontId="2136" fillId="2" borderId="4" xfId="10" applyFont="1" applyBorder="1"/>
    <xf numFmtId="0" fontId="2134" fillId="2" borderId="5" xfId="9" applyFont="1" applyBorder="1"/>
    <xf numFmtId="0" fontId="2134" fillId="2" borderId="0" xfId="9" applyFont="1" applyBorder="1" applyAlignment="1">
      <alignment horizontal="center"/>
    </xf>
    <xf numFmtId="0" fontId="2134" fillId="2" borderId="0" xfId="9" applyFont="1" applyBorder="1"/>
    <xf numFmtId="0" fontId="2134" fillId="2" borderId="4" xfId="9" applyFont="1" applyBorder="1"/>
    <xf numFmtId="0" fontId="2131" fillId="2" borderId="0" xfId="0" applyFont="1" applyBorder="1" applyAlignment="1">
      <alignment horizontal="center"/>
    </xf>
    <xf numFmtId="0" fontId="2128" fillId="2" borderId="5" xfId="0" applyFont="1" applyBorder="1"/>
    <xf numFmtId="0" fontId="2128" fillId="2" borderId="0" xfId="0" applyFont="1" applyBorder="1" applyAlignment="1">
      <alignment horizontal="center"/>
    </xf>
    <xf numFmtId="1" fontId="2124" fillId="2" borderId="0" xfId="0" applyNumberFormat="1" applyFont="1"/>
    <xf numFmtId="1" fontId="2122" fillId="2" borderId="0" xfId="0" applyNumberFormat="1" applyFont="1"/>
    <xf numFmtId="1" fontId="2121" fillId="2" borderId="0" xfId="0" applyNumberFormat="1" applyFont="1"/>
    <xf numFmtId="1" fontId="2120" fillId="2" borderId="0" xfId="0" applyNumberFormat="1" applyFont="1"/>
    <xf numFmtId="1" fontId="2119" fillId="2" borderId="0" xfId="0" applyNumberFormat="1" applyFont="1"/>
    <xf numFmtId="1" fontId="2118" fillId="2" borderId="12" xfId="0" applyNumberFormat="1" applyFont="1" applyBorder="1"/>
    <xf numFmtId="0" fontId="2118" fillId="2" borderId="12" xfId="0" applyFont="1" applyBorder="1" applyAlignment="1">
      <alignment horizontal="center"/>
    </xf>
    <xf numFmtId="0" fontId="2118" fillId="2" borderId="12" xfId="0" applyFont="1" applyBorder="1"/>
    <xf numFmtId="0" fontId="2118" fillId="2" borderId="11" xfId="0" applyFont="1" applyBorder="1"/>
    <xf numFmtId="0" fontId="2117" fillId="2" borderId="5" xfId="0" applyFont="1" applyBorder="1"/>
    <xf numFmtId="0" fontId="2117" fillId="2" borderId="4" xfId="0" applyFont="1" applyBorder="1"/>
    <xf numFmtId="0" fontId="2116" fillId="2" borderId="5" xfId="0" applyFont="1" applyBorder="1"/>
    <xf numFmtId="0" fontId="2116" fillId="2" borderId="0" xfId="0" applyFont="1" applyBorder="1"/>
    <xf numFmtId="0" fontId="2116" fillId="2" borderId="4" xfId="0" applyFont="1" applyBorder="1" applyAlignment="1">
      <alignment horizontal="center"/>
    </xf>
    <xf numFmtId="0" fontId="2115" fillId="2" borderId="5" xfId="0" applyFont="1" applyBorder="1"/>
    <xf numFmtId="0" fontId="2112" fillId="2" borderId="5" xfId="0" applyFont="1" applyBorder="1"/>
    <xf numFmtId="1" fontId="2112" fillId="2" borderId="8" xfId="0" applyNumberFormat="1" applyFont="1" applyBorder="1" applyAlignment="1">
      <alignment horizontal="center"/>
    </xf>
    <xf numFmtId="1" fontId="2110" fillId="2" borderId="8" xfId="0" applyNumberFormat="1" applyFont="1" applyBorder="1" applyAlignment="1">
      <alignment horizontal="center"/>
    </xf>
    <xf numFmtId="0" fontId="2109" fillId="2" borderId="5" xfId="0" applyFont="1" applyBorder="1"/>
    <xf numFmtId="1" fontId="2109" fillId="2" borderId="8" xfId="0" applyNumberFormat="1" applyFont="1" applyBorder="1" applyAlignment="1">
      <alignment horizontal="center"/>
    </xf>
    <xf numFmtId="1" fontId="2108" fillId="2" borderId="8" xfId="0" applyNumberFormat="1" applyFont="1" applyBorder="1" applyAlignment="1">
      <alignment horizontal="center"/>
    </xf>
    <xf numFmtId="1" fontId="2107" fillId="2" borderId="8" xfId="0" applyNumberFormat="1" applyFont="1" applyBorder="1" applyAlignment="1">
      <alignment horizontal="center"/>
    </xf>
    <xf numFmtId="0" fontId="2106" fillId="2" borderId="5" xfId="0" applyFont="1" applyBorder="1"/>
    <xf numFmtId="1" fontId="2104" fillId="2" borderId="0" xfId="0" applyNumberFormat="1" applyFont="1" applyBorder="1" applyAlignment="1">
      <alignment horizontal="center"/>
    </xf>
    <xf numFmtId="0" fontId="2103" fillId="2" borderId="5" xfId="0" applyFont="1" applyBorder="1"/>
    <xf numFmtId="1" fontId="2103" fillId="2" borderId="8" xfId="0" applyNumberFormat="1" applyFont="1" applyBorder="1" applyAlignment="1">
      <alignment horizontal="center"/>
    </xf>
    <xf numFmtId="0" fontId="2101" fillId="2" borderId="5" xfId="0" applyFont="1" applyBorder="1"/>
    <xf numFmtId="0" fontId="2101" fillId="2" borderId="0" xfId="0" applyFont="1" applyBorder="1"/>
    <xf numFmtId="0" fontId="2097" fillId="2" borderId="5" xfId="0" applyFont="1" applyBorder="1"/>
    <xf numFmtId="0" fontId="2097" fillId="2" borderId="9" xfId="0" applyFont="1" applyBorder="1"/>
    <xf numFmtId="0" fontId="2097" fillId="2" borderId="0" xfId="0" applyFont="1" applyBorder="1" applyAlignment="1">
      <alignment horizontal="center"/>
    </xf>
    <xf numFmtId="0" fontId="2097" fillId="2" borderId="0" xfId="0" applyFont="1" applyBorder="1"/>
    <xf numFmtId="0" fontId="2096" fillId="2" borderId="10" xfId="0" applyFont="1" applyBorder="1" applyAlignment="1">
      <alignment horizontal="center"/>
    </xf>
    <xf numFmtId="0" fontId="2096" fillId="2" borderId="9" xfId="0" applyFont="1" applyBorder="1" applyAlignment="1">
      <alignment horizontal="center"/>
    </xf>
    <xf numFmtId="0" fontId="2096" fillId="2" borderId="0" xfId="0" applyFont="1" applyBorder="1" applyAlignment="1">
      <alignment horizontal="center"/>
    </xf>
    <xf numFmtId="0" fontId="2096" fillId="2" borderId="0" xfId="0" applyFont="1" applyBorder="1"/>
    <xf numFmtId="0" fontId="2095" fillId="2" borderId="5" xfId="0" applyFont="1" applyBorder="1"/>
    <xf numFmtId="0" fontId="2095" fillId="2" borderId="0" xfId="0" applyFont="1" applyBorder="1"/>
    <xf numFmtId="0" fontId="2095" fillId="2" borderId="4" xfId="0" applyFont="1" applyBorder="1"/>
    <xf numFmtId="0" fontId="2092" fillId="2" borderId="0" xfId="0" applyFont="1" applyBorder="1" applyAlignment="1">
      <alignment horizontal="center"/>
    </xf>
    <xf numFmtId="0" fontId="2092" fillId="2" borderId="0" xfId="0" applyFont="1" applyBorder="1"/>
    <xf numFmtId="0" fontId="2090" fillId="2" borderId="0" xfId="0" applyFont="1" applyBorder="1"/>
    <xf numFmtId="0" fontId="2090" fillId="2" borderId="0" xfId="0" applyFont="1" applyBorder="1" applyAlignment="1">
      <alignment horizontal="left"/>
    </xf>
    <xf numFmtId="1" fontId="2086" fillId="2" borderId="0" xfId="0" applyNumberFormat="1" applyFont="1"/>
    <xf numFmtId="1" fontId="2085" fillId="2" borderId="0" xfId="0" applyNumberFormat="1" applyFont="1"/>
    <xf numFmtId="1" fontId="2084" fillId="2" borderId="0" xfId="0" applyNumberFormat="1" applyFont="1"/>
    <xf numFmtId="1" fontId="2083" fillId="2" borderId="0" xfId="0" applyNumberFormat="1" applyFont="1"/>
    <xf numFmtId="1" fontId="2082" fillId="2" borderId="12" xfId="0" applyNumberFormat="1" applyFont="1" applyBorder="1"/>
    <xf numFmtId="0" fontId="2082" fillId="2" borderId="12" xfId="0" applyFont="1" applyBorder="1" applyAlignment="1">
      <alignment horizontal="center"/>
    </xf>
    <xf numFmtId="0" fontId="2082" fillId="2" borderId="12" xfId="0" applyFont="1" applyBorder="1"/>
    <xf numFmtId="0" fontId="2082" fillId="2" borderId="11" xfId="0" applyFont="1" applyBorder="1"/>
    <xf numFmtId="0" fontId="2081" fillId="2" borderId="5" xfId="0" applyFont="1" applyBorder="1"/>
    <xf numFmtId="0" fontId="2081" fillId="2" borderId="0" xfId="0" applyFont="1" applyBorder="1"/>
    <xf numFmtId="0" fontId="2081" fillId="2" borderId="4" xfId="0" applyFont="1" applyBorder="1"/>
    <xf numFmtId="0" fontId="2080" fillId="2" borderId="0" xfId="0" applyFont="1" applyBorder="1" applyAlignment="1">
      <alignment horizontal="center"/>
    </xf>
    <xf numFmtId="0" fontId="2080" fillId="2" borderId="4" xfId="0" applyFont="1" applyBorder="1" applyAlignment="1">
      <alignment horizontal="center"/>
    </xf>
    <xf numFmtId="0" fontId="2079" fillId="2" borderId="0" xfId="0" applyFont="1" applyBorder="1" applyAlignment="1">
      <alignment horizontal="center"/>
    </xf>
    <xf numFmtId="1" fontId="2076" fillId="2" borderId="8" xfId="0" applyNumberFormat="1" applyFont="1" applyBorder="1" applyAlignment="1">
      <alignment horizontal="center"/>
    </xf>
    <xf numFmtId="0" fontId="2073" fillId="2" borderId="5" xfId="0" applyFont="1" applyBorder="1"/>
    <xf numFmtId="1" fontId="2073" fillId="2" borderId="8" xfId="0" applyNumberFormat="1" applyFont="1" applyBorder="1" applyAlignment="1">
      <alignment horizontal="center"/>
    </xf>
    <xf numFmtId="0" fontId="2070" fillId="2" borderId="5" xfId="0" applyFont="1" applyBorder="1"/>
    <xf numFmtId="1" fontId="2070" fillId="2" borderId="8" xfId="0" applyNumberFormat="1" applyFont="1" applyBorder="1" applyAlignment="1">
      <alignment horizontal="center"/>
    </xf>
    <xf numFmtId="1" fontId="2068" fillId="2" borderId="0" xfId="0" applyNumberFormat="1" applyFont="1" applyBorder="1" applyAlignment="1">
      <alignment horizontal="center"/>
    </xf>
    <xf numFmtId="0" fontId="2068" fillId="2" borderId="5" xfId="0" applyFont="1" applyBorder="1"/>
    <xf numFmtId="1" fontId="2068" fillId="2" borderId="8" xfId="0" applyNumberFormat="1" applyFont="1" applyBorder="1" applyAlignment="1">
      <alignment horizontal="center"/>
    </xf>
    <xf numFmtId="1" fontId="2067" fillId="2" borderId="8" xfId="0" applyNumberFormat="1" applyFont="1" applyBorder="1" applyAlignment="1">
      <alignment horizontal="center"/>
    </xf>
    <xf numFmtId="0" fontId="2065" fillId="2" borderId="5" xfId="0" applyFont="1" applyBorder="1"/>
    <xf numFmtId="0" fontId="2065" fillId="2" borderId="0" xfId="0" applyFont="1" applyBorder="1"/>
    <xf numFmtId="0" fontId="2061" fillId="2" borderId="5" xfId="0" applyFont="1" applyBorder="1"/>
    <xf numFmtId="0" fontId="2061" fillId="2" borderId="10" xfId="0" applyFont="1" applyBorder="1"/>
    <xf numFmtId="0" fontId="2060" fillId="2" borderId="5" xfId="0" applyFont="1" applyBorder="1"/>
    <xf numFmtId="0" fontId="2060" fillId="2" borderId="10" xfId="0" applyFont="1" applyBorder="1" applyAlignment="1">
      <alignment horizontal="center"/>
    </xf>
    <xf numFmtId="0" fontId="2060" fillId="2" borderId="9" xfId="0" applyFont="1" applyBorder="1" applyAlignment="1">
      <alignment horizontal="center"/>
    </xf>
    <xf numFmtId="0" fontId="2060" fillId="2" borderId="0" xfId="0" applyFont="1" applyBorder="1"/>
    <xf numFmtId="0" fontId="2060" fillId="2" borderId="4" xfId="0" applyFont="1" applyBorder="1"/>
    <xf numFmtId="0" fontId="2059" fillId="2" borderId="4" xfId="0" applyFont="1" applyBorder="1"/>
    <xf numFmtId="0" fontId="2056" fillId="2" borderId="5" xfId="0" applyFont="1" applyBorder="1"/>
    <xf numFmtId="0" fontId="2056" fillId="2" borderId="0" xfId="0" applyFont="1" applyBorder="1"/>
    <xf numFmtId="0" fontId="2054" fillId="2" borderId="5" xfId="0" applyFont="1" applyBorder="1"/>
    <xf numFmtId="0" fontId="2054" fillId="2" borderId="0" xfId="0" applyFont="1" applyBorder="1"/>
    <xf numFmtId="1" fontId="2052" fillId="2" borderId="0" xfId="0" applyNumberFormat="1" applyFont="1"/>
    <xf numFmtId="1" fontId="2049" fillId="2" borderId="0" xfId="0" applyNumberFormat="1" applyFont="1"/>
    <xf numFmtId="1" fontId="2048" fillId="2" borderId="0" xfId="0" applyNumberFormat="1" applyFont="1"/>
    <xf numFmtId="0" fontId="2046" fillId="2" borderId="10" xfId="0" applyFont="1" applyBorder="1"/>
    <xf numFmtId="0" fontId="2046" fillId="2" borderId="12" xfId="0" applyFont="1" applyBorder="1"/>
    <xf numFmtId="0" fontId="2046" fillId="2" borderId="11" xfId="0" applyFont="1" applyBorder="1"/>
    <xf numFmtId="0" fontId="2045" fillId="2" borderId="5" xfId="0" applyFont="1" applyBorder="1"/>
    <xf numFmtId="1" fontId="2045" fillId="2" borderId="0" xfId="0" applyNumberFormat="1" applyFont="1" applyBorder="1"/>
    <xf numFmtId="0" fontId="2045" fillId="2" borderId="0" xfId="0" applyFont="1" applyBorder="1" applyAlignment="1">
      <alignment horizontal="center"/>
    </xf>
    <xf numFmtId="0" fontId="2045" fillId="2" borderId="4" xfId="0" applyFont="1" applyBorder="1"/>
    <xf numFmtId="0" fontId="2044" fillId="2" borderId="5" xfId="0" applyFont="1" applyBorder="1"/>
    <xf numFmtId="0" fontId="2044" fillId="2" borderId="0" xfId="0" applyFont="1" applyBorder="1"/>
    <xf numFmtId="0" fontId="2044" fillId="2" borderId="4" xfId="0" applyFont="1" applyBorder="1" applyAlignment="1">
      <alignment horizontal="center"/>
    </xf>
    <xf numFmtId="0" fontId="2043" fillId="2" borderId="5" xfId="0" applyFont="1" applyBorder="1"/>
    <xf numFmtId="0" fontId="2043" fillId="2" borderId="0" xfId="0" applyFont="1" applyBorder="1" applyAlignment="1">
      <alignment horizontal="center"/>
    </xf>
    <xf numFmtId="0" fontId="2043" fillId="2" borderId="0" xfId="0" applyFont="1" applyBorder="1"/>
    <xf numFmtId="0" fontId="2042" fillId="2" borderId="5" xfId="0" applyFont="1" applyBorder="1"/>
    <xf numFmtId="0" fontId="2041" fillId="2" borderId="5" xfId="0" applyFont="1" applyBorder="1"/>
    <xf numFmtId="1" fontId="2041" fillId="2" borderId="8" xfId="0" applyNumberFormat="1" applyFont="1" applyBorder="1" applyAlignment="1">
      <alignment horizontal="center"/>
    </xf>
    <xf numFmtId="1" fontId="2039" fillId="2" borderId="8" xfId="0" applyNumberFormat="1" applyFont="1" applyBorder="1" applyAlignment="1">
      <alignment horizontal="center"/>
    </xf>
    <xf numFmtId="0" fontId="2036" fillId="2" borderId="5" xfId="0" applyFont="1" applyBorder="1"/>
    <xf numFmtId="0" fontId="2034" fillId="2" borderId="5" xfId="0" applyFont="1" applyBorder="1"/>
    <xf numFmtId="1" fontId="2034" fillId="2" borderId="8" xfId="0" applyNumberFormat="1" applyFont="1" applyBorder="1" applyAlignment="1">
      <alignment horizontal="center"/>
    </xf>
    <xf numFmtId="1" fontId="2033" fillId="2" borderId="8" xfId="0" applyNumberFormat="1" applyFont="1" applyBorder="1" applyAlignment="1">
      <alignment horizontal="center"/>
    </xf>
    <xf numFmtId="0" fontId="2028" fillId="2" borderId="5" xfId="0" applyFont="1" applyBorder="1"/>
    <xf numFmtId="0" fontId="2027" fillId="2" borderId="0" xfId="0" applyFont="1" applyBorder="1" applyAlignment="1">
      <alignment horizontal="center"/>
    </xf>
    <xf numFmtId="0" fontId="2028" fillId="2" borderId="0" xfId="0" applyFont="1" applyBorder="1" applyAlignment="1">
      <alignment horizontal="center"/>
    </xf>
    <xf numFmtId="0" fontId="2028" fillId="2" borderId="4" xfId="0" applyFont="1" applyBorder="1"/>
    <xf numFmtId="0" fontId="2026" fillId="2" borderId="5" xfId="0" applyFont="1" applyBorder="1"/>
    <xf numFmtId="0" fontId="2026" fillId="2" borderId="0" xfId="0" applyFont="1" applyBorder="1" applyAlignment="1">
      <alignment horizontal="center"/>
    </xf>
    <xf numFmtId="0" fontId="2026" fillId="2" borderId="0" xfId="0" applyFont="1" applyBorder="1"/>
    <xf numFmtId="0" fontId="2026" fillId="2" borderId="4" xfId="0" applyFont="1" applyBorder="1"/>
    <xf numFmtId="0" fontId="2025" fillId="2" borderId="9" xfId="0" applyFont="1" applyBorder="1"/>
    <xf numFmtId="0" fontId="2025" fillId="2" borderId="0" xfId="0" applyFont="1" applyBorder="1" applyAlignment="1">
      <alignment horizontal="center"/>
    </xf>
    <xf numFmtId="0" fontId="2024" fillId="2" borderId="10" xfId="0" applyFont="1" applyBorder="1" applyAlignment="1">
      <alignment horizontal="center"/>
    </xf>
    <xf numFmtId="0" fontId="2024" fillId="2" borderId="9" xfId="0" applyFont="1" applyBorder="1" applyAlignment="1">
      <alignment horizontal="center"/>
    </xf>
    <xf numFmtId="0" fontId="2024" fillId="2" borderId="0" xfId="0" applyFont="1" applyBorder="1"/>
    <xf numFmtId="0" fontId="2023" fillId="2" borderId="0" xfId="0" applyFont="1" applyBorder="1"/>
    <xf numFmtId="0" fontId="2022" fillId="2" borderId="0" xfId="0" applyFont="1" applyBorder="1" applyAlignment="1">
      <alignment horizontal="center"/>
    </xf>
    <xf numFmtId="0" fontId="2022" fillId="2" borderId="0" xfId="0" applyFont="1" applyBorder="1"/>
    <xf numFmtId="1" fontId="2017" fillId="2" borderId="0" xfId="0" applyNumberFormat="1" applyFont="1"/>
    <xf numFmtId="1" fontId="2015" fillId="2" borderId="0" xfId="0" applyNumberFormat="1" applyFont="1"/>
    <xf numFmtId="0" fontId="2010" fillId="2" borderId="10" xfId="0" applyFont="1" applyBorder="1"/>
    <xf numFmtId="1" fontId="2010" fillId="2" borderId="12" xfId="0" applyNumberFormat="1" applyFont="1" applyBorder="1"/>
    <xf numFmtId="0" fontId="2010" fillId="2" borderId="12" xfId="0" applyFont="1" applyBorder="1" applyAlignment="1">
      <alignment horizontal="center"/>
    </xf>
    <xf numFmtId="0" fontId="2010" fillId="2" borderId="11" xfId="0" applyFont="1" applyBorder="1"/>
    <xf numFmtId="0" fontId="2008" fillId="2" borderId="5" xfId="0" applyFont="1" applyBorder="1"/>
    <xf numFmtId="0" fontId="2008" fillId="2" borderId="0" xfId="0" applyFont="1" applyBorder="1"/>
    <xf numFmtId="0" fontId="2008" fillId="2" borderId="0" xfId="0" applyFont="1" applyBorder="1" applyAlignment="1">
      <alignment horizontal="center"/>
    </xf>
    <xf numFmtId="0" fontId="2008" fillId="2" borderId="4" xfId="0" applyFont="1" applyBorder="1" applyAlignment="1">
      <alignment horizontal="center"/>
    </xf>
    <xf numFmtId="0" fontId="2007" fillId="2" borderId="4" xfId="0" applyFont="1" applyBorder="1"/>
    <xf numFmtId="0" fontId="2006" fillId="2" borderId="5" xfId="0" applyFont="1" applyBorder="1"/>
    <xf numFmtId="1" fontId="2004" fillId="2" borderId="8" xfId="0" applyNumberFormat="1" applyFont="1" applyBorder="1" applyAlignment="1">
      <alignment horizontal="center"/>
    </xf>
    <xf numFmtId="1" fontId="1996" fillId="2" borderId="0" xfId="0" applyNumberFormat="1" applyFont="1" applyBorder="1" applyAlignment="1">
      <alignment horizontal="center"/>
    </xf>
    <xf numFmtId="0" fontId="1996" fillId="2" borderId="5" xfId="0" applyFont="1" applyBorder="1"/>
    <xf numFmtId="1" fontId="1996" fillId="2" borderId="8" xfId="0" applyNumberFormat="1" applyFont="1" applyBorder="1" applyAlignment="1">
      <alignment horizontal="center"/>
    </xf>
    <xf numFmtId="0" fontId="1990" fillId="2" borderId="5" xfId="0" applyFont="1" applyBorder="1"/>
    <xf numFmtId="0" fontId="1990" fillId="2" borderId="0" xfId="0" applyFont="1" applyBorder="1" applyAlignment="1">
      <alignment horizontal="center"/>
    </xf>
    <xf numFmtId="0" fontId="1990" fillId="2" borderId="0" xfId="0" applyFont="1" applyBorder="1"/>
    <xf numFmtId="0" fontId="1990" fillId="2" borderId="4" xfId="0" applyFont="1" applyBorder="1"/>
    <xf numFmtId="1" fontId="1980" fillId="2" borderId="0" xfId="0" applyNumberFormat="1" applyFont="1"/>
    <xf numFmtId="1" fontId="1978" fillId="2" borderId="0" xfId="0" applyNumberFormat="1" applyFont="1"/>
    <xf numFmtId="0" fontId="1975" fillId="2" borderId="5" xfId="0" applyFont="1" applyBorder="1"/>
    <xf numFmtId="1" fontId="1975" fillId="2" borderId="0" xfId="0" applyNumberFormat="1" applyFont="1" applyBorder="1"/>
    <xf numFmtId="0" fontId="1975" fillId="2" borderId="0" xfId="0" applyFont="1" applyBorder="1" applyAlignment="1">
      <alignment horizontal="center"/>
    </xf>
    <xf numFmtId="0" fontId="1975" fillId="2" borderId="0" xfId="0" applyFont="1" applyBorder="1"/>
    <xf numFmtId="0" fontId="1975" fillId="2" borderId="4" xfId="0" applyFont="1" applyBorder="1"/>
    <xf numFmtId="0" fontId="1971" fillId="2" borderId="5" xfId="0" applyFont="1" applyBorder="1"/>
    <xf numFmtId="1" fontId="1971" fillId="2" borderId="8" xfId="0" applyNumberFormat="1" applyFont="1" applyBorder="1" applyAlignment="1">
      <alignment horizontal="center"/>
    </xf>
    <xf numFmtId="0" fontId="1968" fillId="2" borderId="5" xfId="0" applyFont="1" applyBorder="1"/>
    <xf numFmtId="1" fontId="1968" fillId="2" borderId="8" xfId="0" applyNumberFormat="1" applyFont="1" applyBorder="1" applyAlignment="1">
      <alignment horizontal="center"/>
    </xf>
    <xf numFmtId="0" fontId="1963" fillId="2" borderId="5" xfId="0" applyFont="1" applyBorder="1"/>
    <xf numFmtId="1" fontId="1963" fillId="2" borderId="8" xfId="0" applyNumberFormat="1" applyFont="1" applyBorder="1" applyAlignment="1">
      <alignment horizontal="center"/>
    </xf>
    <xf numFmtId="1" fontId="1962" fillId="2" borderId="0" xfId="0" applyNumberFormat="1" applyFont="1" applyBorder="1" applyAlignment="1">
      <alignment horizontal="center"/>
    </xf>
    <xf numFmtId="0" fontId="1962" fillId="2" borderId="5" xfId="0" applyFont="1" applyBorder="1"/>
    <xf numFmtId="1" fontId="1962" fillId="2" borderId="8" xfId="0" applyNumberFormat="1" applyFont="1" applyBorder="1" applyAlignment="1">
      <alignment horizontal="center"/>
    </xf>
    <xf numFmtId="0" fontId="1961" fillId="2" borderId="5" xfId="0" applyFont="1" applyBorder="1"/>
    <xf numFmtId="1" fontId="1961" fillId="2" borderId="8" xfId="0" applyNumberFormat="1" applyFont="1" applyBorder="1" applyAlignment="1">
      <alignment horizontal="center"/>
    </xf>
    <xf numFmtId="0" fontId="1959" fillId="2" borderId="5" xfId="0" applyFont="1" applyBorder="1"/>
    <xf numFmtId="0" fontId="1959" fillId="2" borderId="10" xfId="0" applyFont="1" applyBorder="1"/>
    <xf numFmtId="0" fontId="1959" fillId="2" borderId="9" xfId="0" applyFont="1" applyBorder="1"/>
    <xf numFmtId="0" fontId="1959" fillId="2" borderId="0" xfId="0" applyFont="1" applyBorder="1" applyAlignment="1">
      <alignment horizontal="center"/>
    </xf>
    <xf numFmtId="0" fontId="1959" fillId="2" borderId="0" xfId="0" applyFont="1" applyBorder="1"/>
    <xf numFmtId="0" fontId="1958" fillId="2" borderId="5" xfId="0" applyFont="1" applyBorder="1"/>
    <xf numFmtId="0" fontId="1958" fillId="2" borderId="10" xfId="0" applyFont="1" applyBorder="1" applyAlignment="1">
      <alignment horizontal="center"/>
    </xf>
    <xf numFmtId="0" fontId="1958" fillId="2" borderId="9" xfId="0" applyFont="1" applyBorder="1" applyAlignment="1">
      <alignment horizontal="center"/>
    </xf>
    <xf numFmtId="0" fontId="1958" fillId="2" borderId="0" xfId="0" applyFont="1" applyBorder="1" applyAlignment="1">
      <alignment horizontal="center"/>
    </xf>
    <xf numFmtId="0" fontId="1958" fillId="2" borderId="0" xfId="0" applyFont="1" applyBorder="1"/>
    <xf numFmtId="0" fontId="1958" fillId="2" borderId="4" xfId="0" applyFont="1" applyBorder="1"/>
    <xf numFmtId="0" fontId="1945" fillId="2" borderId="5" xfId="0" applyFont="1" applyBorder="1"/>
    <xf numFmtId="0" fontId="1945" fillId="2" borderId="0" xfId="0" applyFont="1" applyBorder="1" applyAlignment="1">
      <alignment horizontal="center"/>
    </xf>
    <xf numFmtId="0" fontId="1945" fillId="2" borderId="0" xfId="0" applyFont="1" applyBorder="1"/>
    <xf numFmtId="0" fontId="1945" fillId="2" borderId="4" xfId="0" applyFont="1" applyBorder="1"/>
    <xf numFmtId="0" fontId="8" fillId="2" borderId="0" xfId="0" applyFont="1"/>
    <xf numFmtId="1" fontId="8" fillId="2" borderId="0" xfId="0" applyNumberFormat="1" applyFont="1"/>
    <xf numFmtId="1" fontId="1927" fillId="2" borderId="0" xfId="0" applyNumberFormat="1" applyFont="1"/>
    <xf numFmtId="1" fontId="9" fillId="2" borderId="0" xfId="0" applyNumberFormat="1" applyFont="1" applyBorder="1"/>
    <xf numFmtId="1" fontId="9" fillId="2" borderId="0" xfId="0" applyNumberFormat="1" applyFont="1" applyBorder="1" applyAlignment="1">
      <alignment horizontal="center"/>
    </xf>
    <xf numFmtId="0" fontId="1922" fillId="2" borderId="5" xfId="0" applyFont="1" applyBorder="1"/>
    <xf numFmtId="1" fontId="1922" fillId="2" borderId="8" xfId="0" applyNumberFormat="1" applyFont="1" applyBorder="1" applyAlignment="1">
      <alignment horizontal="center"/>
    </xf>
    <xf numFmtId="0" fontId="1921" fillId="2" borderId="5" xfId="0" applyFont="1" applyBorder="1"/>
    <xf numFmtId="1" fontId="1921" fillId="2" borderId="8" xfId="0" applyNumberFormat="1" applyFont="1" applyBorder="1" applyAlignment="1">
      <alignment horizontal="center"/>
    </xf>
    <xf numFmtId="0" fontId="1920" fillId="2" borderId="5" xfId="0" applyFont="1" applyBorder="1"/>
    <xf numFmtId="1" fontId="1920" fillId="2" borderId="8" xfId="0" applyNumberFormat="1" applyFont="1" applyBorder="1" applyAlignment="1">
      <alignment horizontal="center"/>
    </xf>
    <xf numFmtId="0" fontId="1919" fillId="2" borderId="5" xfId="0" applyFont="1" applyBorder="1"/>
    <xf numFmtId="1" fontId="1919" fillId="2" borderId="8" xfId="0" applyNumberFormat="1" applyFont="1" applyBorder="1" applyAlignment="1">
      <alignment horizontal="center"/>
    </xf>
    <xf numFmtId="0" fontId="1918" fillId="2" borderId="5" xfId="0" applyFont="1" applyBorder="1"/>
    <xf numFmtId="1" fontId="1918" fillId="2" borderId="8" xfId="0" applyNumberFormat="1" applyFont="1" applyBorder="1" applyAlignment="1">
      <alignment horizontal="center"/>
    </xf>
    <xf numFmtId="0" fontId="1917" fillId="2" borderId="5" xfId="0" applyFont="1" applyBorder="1"/>
    <xf numFmtId="1" fontId="1917" fillId="2" borderId="8" xfId="0" applyNumberFormat="1" applyFont="1" applyBorder="1" applyAlignment="1">
      <alignment horizontal="center"/>
    </xf>
    <xf numFmtId="0" fontId="1916" fillId="2" borderId="5" xfId="0" applyFont="1" applyBorder="1"/>
    <xf numFmtId="1" fontId="1916" fillId="2" borderId="8" xfId="0" applyNumberFormat="1" applyFont="1" applyBorder="1" applyAlignment="1">
      <alignment horizontal="center"/>
    </xf>
    <xf numFmtId="1" fontId="1915" fillId="2" borderId="0" xfId="0" applyNumberFormat="1" applyFont="1" applyBorder="1" applyAlignment="1">
      <alignment horizontal="center"/>
    </xf>
    <xf numFmtId="0" fontId="1915" fillId="2" borderId="5" xfId="0" applyFont="1" applyBorder="1"/>
    <xf numFmtId="1" fontId="1915" fillId="2" borderId="8" xfId="0" applyNumberFormat="1" applyFont="1" applyBorder="1" applyAlignment="1">
      <alignment horizontal="center"/>
    </xf>
    <xf numFmtId="1" fontId="9" fillId="2" borderId="8" xfId="0" applyNumberFormat="1" applyFont="1" applyBorder="1" applyAlignment="1">
      <alignment horizontal="center"/>
    </xf>
    <xf numFmtId="0" fontId="1914" fillId="2" borderId="5" xfId="0" applyFont="1" applyBorder="1"/>
    <xf numFmtId="1" fontId="1914" fillId="2" borderId="8" xfId="0" applyNumberFormat="1" applyFont="1" applyBorder="1" applyAlignment="1">
      <alignment horizontal="center"/>
    </xf>
    <xf numFmtId="0" fontId="8" fillId="2" borderId="0" xfId="0" applyFont="1" applyBorder="1" applyAlignment="1">
      <alignment horizontal="center"/>
    </xf>
    <xf numFmtId="0" fontId="1913" fillId="2" borderId="5" xfId="0" applyFont="1" applyBorder="1"/>
    <xf numFmtId="0" fontId="1913" fillId="2" borderId="0" xfId="0" applyFont="1" applyBorder="1" applyAlignment="1">
      <alignment horizontal="center"/>
    </xf>
    <xf numFmtId="0" fontId="1913" fillId="2" borderId="0" xfId="0" applyFont="1" applyBorder="1"/>
    <xf numFmtId="0" fontId="1913" fillId="2" borderId="4" xfId="0" applyFont="1" applyBorder="1"/>
    <xf numFmtId="0" fontId="9" fillId="2" borderId="10" xfId="0" applyFont="1" applyBorder="1"/>
    <xf numFmtId="0" fontId="9" fillId="2" borderId="9" xfId="0" applyFont="1" applyBorder="1"/>
    <xf numFmtId="0" fontId="9" fillId="2" borderId="10" xfId="0" applyFont="1" applyBorder="1" applyAlignment="1">
      <alignment horizontal="center"/>
    </xf>
    <xf numFmtId="0" fontId="9" fillId="2" borderId="9" xfId="0" applyFont="1" applyBorder="1" applyAlignment="1">
      <alignment horizontal="center"/>
    </xf>
    <xf numFmtId="2" fontId="9" fillId="2" borderId="5" xfId="0" applyNumberFormat="1" applyFont="1" applyBorder="1" applyAlignment="1">
      <alignment horizontal="center"/>
    </xf>
    <xf numFmtId="0" fontId="9" fillId="2" borderId="7" xfId="0" applyFont="1" applyBorder="1" applyAlignment="1">
      <alignment horizontal="center" vertical="center"/>
    </xf>
    <xf numFmtId="0" fontId="9" fillId="2" borderId="7" xfId="0" applyFont="1" applyBorder="1"/>
    <xf numFmtId="0" fontId="9" fillId="2" borderId="4" xfId="0" applyFont="1" applyBorder="1"/>
    <xf numFmtId="0" fontId="9" fillId="2" borderId="3" xfId="0" applyFont="1" applyBorder="1" applyAlignment="1">
      <alignment horizontal="center" wrapText="1"/>
    </xf>
    <xf numFmtId="0" fontId="9" fillId="2" borderId="6" xfId="0" applyFont="1" applyBorder="1" applyAlignment="1">
      <alignment horizontal="center"/>
    </xf>
    <xf numFmtId="0" fontId="1912" fillId="2" borderId="5" xfId="0" applyFont="1" applyBorder="1"/>
    <xf numFmtId="0" fontId="1912" fillId="2" borderId="0" xfId="0" applyFont="1" applyBorder="1" applyAlignment="1">
      <alignment horizontal="center"/>
    </xf>
    <xf numFmtId="0" fontId="1912" fillId="2" borderId="0" xfId="0" applyFont="1" applyBorder="1"/>
    <xf numFmtId="0" fontId="1911" fillId="2" borderId="5" xfId="0" applyFont="1" applyBorder="1"/>
    <xf numFmtId="0" fontId="1911" fillId="2" borderId="0" xfId="0" applyFont="1" applyBorder="1" applyAlignment="1">
      <alignment horizontal="center"/>
    </xf>
    <xf numFmtId="0" fontId="1911" fillId="2" borderId="0" xfId="0" applyFont="1" applyBorder="1"/>
    <xf numFmtId="0" fontId="9" fillId="2" borderId="0" xfId="0" applyFont="1" applyBorder="1" applyAlignment="1">
      <alignment horizontal="center"/>
    </xf>
    <xf numFmtId="0" fontId="9" fillId="2" borderId="0" xfId="0" applyFont="1" applyBorder="1"/>
    <xf numFmtId="0" fontId="1910" fillId="2" borderId="5" xfId="0" applyFont="1" applyBorder="1"/>
    <xf numFmtId="0" fontId="1910" fillId="2" borderId="0" xfId="0" applyFont="1" applyBorder="1"/>
    <xf numFmtId="0" fontId="1910" fillId="2" borderId="0" xfId="0" applyFont="1" applyBorder="1" applyAlignment="1">
      <alignment horizontal="left"/>
    </xf>
    <xf numFmtId="0" fontId="9" fillId="2" borderId="5" xfId="0" applyFont="1" applyBorder="1"/>
    <xf numFmtId="0" fontId="9" fillId="2" borderId="3" xfId="0" applyFont="1" applyBorder="1"/>
    <xf numFmtId="0" fontId="9" fillId="2" borderId="2" xfId="0" applyFont="1" applyBorder="1" applyAlignment="1">
      <alignment horizontal="center"/>
    </xf>
    <xf numFmtId="0" fontId="9" fillId="2" borderId="2" xfId="0" applyFont="1" applyBorder="1"/>
    <xf numFmtId="0" fontId="9" fillId="2" borderId="1" xfId="0" applyFont="1" applyBorder="1"/>
    <xf numFmtId="0" fontId="9" fillId="2" borderId="1" xfId="0" applyFont="1" applyBorder="1"/>
    <xf numFmtId="0" fontId="9" fillId="2" borderId="2" xfId="0" applyFont="1" applyBorder="1"/>
    <xf numFmtId="0" fontId="9" fillId="2" borderId="2" xfId="0" applyFont="1" applyBorder="1" applyAlignment="1">
      <alignment horizontal="center"/>
    </xf>
    <xf numFmtId="0" fontId="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" fillId="2" borderId="0" xfId="0" applyFont="1" applyBorder="1" applyAlignment="1">
      <alignment horizontal="left"/>
    </xf>
    <xf numFmtId="0" fontId="12" fillId="2" borderId="0" xfId="0" applyFont="1" applyBorder="1"/>
    <xf numFmtId="0" fontId="12" fillId="2" borderId="5" xfId="0" applyFont="1" applyBorder="1"/>
    <xf numFmtId="0" fontId="3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3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3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3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3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3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18" fillId="2" borderId="5" xfId="0" applyFont="1" applyBorder="1"/>
    <xf numFmtId="0" fontId="3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9" fillId="2" borderId="5" xfId="0" applyFont="1" applyBorder="1"/>
    <xf numFmtId="0" fontId="3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3" fillId="2" borderId="0" xfId="0" applyFont="1" applyBorder="1"/>
    <xf numFmtId="0" fontId="20" fillId="2" borderId="5" xfId="0" applyFont="1" applyBorder="1"/>
    <xf numFmtId="0" fontId="3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21" fillId="2" borderId="5" xfId="0" applyFont="1" applyBorder="1"/>
    <xf numFmtId="0" fontId="3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6" xfId="0" applyFont="1" applyBorder="1" applyAlignment="1">
      <alignment horizontal="center"/>
    </xf>
    <xf numFmtId="0" fontId="22" fillId="2" borderId="3" xfId="0" applyFont="1" applyBorder="1" applyAlignment="1">
      <alignment horizontal="center" wrapText="1"/>
    </xf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4" fillId="2" borderId="7" xfId="0" applyFont="1" applyBorder="1"/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6" fillId="2" borderId="5" xfId="0" applyFont="1" applyBorder="1"/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7" fillId="2" borderId="7" xfId="0" applyFont="1" applyBorder="1" applyAlignment="1">
      <alignment horizontal="center" vertical="center"/>
    </xf>
    <xf numFmtId="2" fontId="27" fillId="2" borderId="5" xfId="0" applyNumberFormat="1" applyFont="1" applyBorder="1" applyAlignment="1">
      <alignment horizontal="center"/>
    </xf>
    <xf numFmtId="0" fontId="2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9" xfId="0" applyFont="1" applyBorder="1" applyAlignment="1">
      <alignment horizontal="center"/>
    </xf>
    <xf numFmtId="0" fontId="28" fillId="2" borderId="10" xfId="0" applyFont="1" applyBorder="1" applyAlignment="1">
      <alignment horizontal="center"/>
    </xf>
    <xf numFmtId="0" fontId="28" fillId="2" borderId="5" xfId="0" applyFont="1" applyBorder="1"/>
    <xf numFmtId="0" fontId="3" fillId="2" borderId="4" xfId="0" applyFont="1" applyBorder="1"/>
    <xf numFmtId="0" fontId="29" fillId="2" borderId="0" xfId="0" applyFont="1" applyBorder="1"/>
    <xf numFmtId="0" fontId="3" fillId="2" borderId="0" xfId="0" applyFont="1" applyBorder="1" applyAlignment="1">
      <alignment horizontal="center"/>
    </xf>
    <xf numFmtId="0" fontId="29" fillId="2" borderId="0" xfId="0" applyFont="1" applyBorder="1" applyAlignment="1">
      <alignment horizontal="center"/>
    </xf>
    <xf numFmtId="0" fontId="29" fillId="2" borderId="9" xfId="0" applyFont="1" applyBorder="1"/>
    <xf numFmtId="0" fontId="29" fillId="2" borderId="10" xfId="0" applyFont="1" applyBorder="1"/>
    <xf numFmtId="0" fontId="29" fillId="2" borderId="5" xfId="0" applyFont="1" applyBorder="1"/>
    <xf numFmtId="0" fontId="30" fillId="2" borderId="4" xfId="0" applyFont="1" applyBorder="1"/>
    <xf numFmtId="0" fontId="30" fillId="2" borderId="0" xfId="0" applyFont="1" applyBorder="1"/>
    <xf numFmtId="0" fontId="30" fillId="2" borderId="0" xfId="0" applyFont="1" applyBorder="1" applyAlignment="1">
      <alignment horizontal="center"/>
    </xf>
    <xf numFmtId="0" fontId="30" fillId="2" borderId="5" xfId="0" applyFont="1" applyBorder="1"/>
    <xf numFmtId="0" fontId="3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" fillId="2" borderId="5" xfId="0" applyFont="1" applyBorder="1"/>
    <xf numFmtId="0" fontId="33" fillId="2" borderId="4" xfId="0" applyFont="1" applyBorder="1"/>
    <xf numFmtId="0" fontId="33" fillId="2" borderId="0" xfId="0" applyFont="1" applyBorder="1"/>
    <xf numFmtId="0" fontId="33" fillId="2" borderId="0" xfId="0" applyFont="1" applyBorder="1" applyAlignment="1">
      <alignment horizontal="center"/>
    </xf>
    <xf numFmtId="0" fontId="32" fillId="2" borderId="0" xfId="0" applyFont="1" applyBorder="1" applyAlignment="1">
      <alignment horizontal="center"/>
    </xf>
    <xf numFmtId="0" fontId="3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4" fillId="2" borderId="0" xfId="0" applyFont="1" applyBorder="1"/>
    <xf numFmtId="0" fontId="3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9" fillId="2" borderId="5" xfId="0" applyFont="1" applyBorder="1"/>
    <xf numFmtId="1" fontId="3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8" fillId="2" borderId="5" xfId="0" applyFont="1" applyBorder="1"/>
    <xf numFmtId="0" fontId="3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 applyAlignment="1">
      <alignment horizontal="center"/>
    </xf>
    <xf numFmtId="1" fontId="69" fillId="2" borderId="0" xfId="0" applyNumberFormat="1" applyFont="1" applyBorder="1"/>
    <xf numFmtId="0" fontId="69" fillId="2" borderId="5" xfId="0" applyFont="1" applyBorder="1"/>
    <xf numFmtId="0" fontId="70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0" fillId="2" borderId="5" xfId="0" applyFont="1" applyBorder="1"/>
    <xf numFmtId="0" fontId="7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 applyAlignment="1">
      <alignment horizontal="center"/>
    </xf>
    <xf numFmtId="0" fontId="72" fillId="2" borderId="0" xfId="0" applyFont="1" applyBorder="1" applyAlignment="1">
      <alignment horizontal="center"/>
    </xf>
    <xf numFmtId="0" fontId="72" fillId="2" borderId="0" xfId="0" applyFont="1" applyBorder="1"/>
    <xf numFmtId="0" fontId="72" fillId="2" borderId="5" xfId="0" applyFont="1" applyBorder="1"/>
    <xf numFmtId="0" fontId="7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/>
    <xf numFmtId="0" fontId="76" fillId="2" borderId="0" xfId="0" applyFont="1" applyBorder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/>
    <xf numFmtId="0" fontId="76" fillId="2" borderId="5" xfId="0" applyFont="1" applyBorder="1"/>
    <xf numFmtId="0" fontId="77" fillId="2" borderId="11" xfId="0" applyFont="1" applyBorder="1"/>
    <xf numFmtId="0" fontId="77" fillId="2" borderId="12" xfId="0" applyFont="1" applyBorder="1"/>
    <xf numFmtId="0" fontId="77" fillId="2" borderId="12" xfId="0" applyFont="1" applyBorder="1" applyAlignment="1">
      <alignment horizontal="center"/>
    </xf>
    <xf numFmtId="1" fontId="77" fillId="2" borderId="12" xfId="0" applyNumberFormat="1" applyFont="1" applyBorder="1"/>
    <xf numFmtId="0" fontId="77" fillId="2" borderId="10" xfId="0" applyFont="1" applyBorder="1"/>
    <xf numFmtId="1" fontId="7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1" fontId="100" fillId="2" borderId="0" xfId="0" applyNumberFormat="1" applyFont="1"/>
    <xf numFmtId="0" fontId="100" fillId="2" borderId="0" xfId="0" applyFont="1"/>
    <xf numFmtId="1" fontId="101" fillId="2" borderId="0" xfId="0" applyNumberFormat="1" applyFont="1"/>
    <xf numFmtId="1" fontId="102" fillId="2" borderId="0" xfId="0" applyNumberFormat="1" applyFont="1"/>
    <xf numFmtId="1" fontId="10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" fillId="2" borderId="1" xfId="0" applyFont="1" applyBorder="1"/>
    <xf numFmtId="0" fontId="105" fillId="2" borderId="2" xfId="0" applyFont="1" applyBorder="1"/>
    <xf numFmtId="0" fontId="105" fillId="2" borderId="2" xfId="0" applyFont="1" applyBorder="1" applyAlignment="1">
      <alignment horizontal="center"/>
    </xf>
    <xf numFmtId="0" fontId="10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8" fillId="2" borderId="0" xfId="0" applyFont="1" applyBorder="1" applyAlignment="1">
      <alignment horizontal="left"/>
    </xf>
    <xf numFmtId="0" fontId="108" fillId="2" borderId="0" xfId="0" applyFont="1" applyBorder="1"/>
    <xf numFmtId="0" fontId="108" fillId="2" borderId="5" xfId="0" applyFont="1" applyBorder="1"/>
    <xf numFmtId="0" fontId="3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3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3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3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3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3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114" fillId="2" borderId="5" xfId="0" applyFont="1" applyBorder="1"/>
    <xf numFmtId="0" fontId="3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5" fillId="2" borderId="5" xfId="0" applyFont="1" applyBorder="1"/>
    <xf numFmtId="0" fontId="3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3" fillId="2" borderId="0" xfId="0" applyFont="1" applyBorder="1"/>
    <xf numFmtId="0" fontId="116" fillId="2" borderId="5" xfId="0" applyFont="1" applyBorder="1"/>
    <xf numFmtId="0" fontId="3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117" fillId="2" borderId="5" xfId="0" applyFont="1" applyBorder="1"/>
    <xf numFmtId="0" fontId="3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6" xfId="0" applyFont="1" applyBorder="1" applyAlignment="1">
      <alignment horizontal="center"/>
    </xf>
    <xf numFmtId="0" fontId="118" fillId="2" borderId="3" xfId="0" applyFont="1" applyBorder="1" applyAlignment="1">
      <alignment horizontal="center" wrapText="1"/>
    </xf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120" fillId="2" borderId="7" xfId="0" applyFont="1" applyBorder="1"/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3" fillId="2" borderId="7" xfId="0" applyFont="1" applyBorder="1" applyAlignment="1">
      <alignment horizontal="center" vertical="center"/>
    </xf>
    <xf numFmtId="2" fontId="123" fillId="2" borderId="5" xfId="0" applyNumberFormat="1" applyFont="1" applyBorder="1" applyAlignment="1">
      <alignment horizontal="center"/>
    </xf>
    <xf numFmtId="0" fontId="12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124" fillId="2" borderId="9" xfId="0" applyFont="1" applyBorder="1" applyAlignment="1">
      <alignment horizontal="center"/>
    </xf>
    <xf numFmtId="0" fontId="124" fillId="2" borderId="10" xfId="0" applyFont="1" applyBorder="1" applyAlignment="1">
      <alignment horizontal="center"/>
    </xf>
    <xf numFmtId="0" fontId="124" fillId="2" borderId="5" xfId="0" applyFont="1" applyBorder="1"/>
    <xf numFmtId="0" fontId="3" fillId="2" borderId="4" xfId="0" applyFont="1" applyBorder="1"/>
    <xf numFmtId="0" fontId="125" fillId="2" borderId="0" xfId="0" applyFont="1" applyBorder="1"/>
    <xf numFmtId="0" fontId="3" fillId="2" borderId="0" xfId="0" applyFont="1" applyBorder="1" applyAlignment="1">
      <alignment horizontal="center"/>
    </xf>
    <xf numFmtId="0" fontId="125" fillId="2" borderId="0" xfId="0" applyFont="1" applyBorder="1" applyAlignment="1">
      <alignment horizontal="center"/>
    </xf>
    <xf numFmtId="0" fontId="125" fillId="2" borderId="9" xfId="0" applyFont="1" applyBorder="1"/>
    <xf numFmtId="0" fontId="125" fillId="2" borderId="10" xfId="0" applyFont="1" applyBorder="1"/>
    <xf numFmtId="0" fontId="125" fillId="2" borderId="5" xfId="0" applyFont="1" applyBorder="1"/>
    <xf numFmtId="0" fontId="126" fillId="2" borderId="4" xfId="0" applyFont="1" applyBorder="1"/>
    <xf numFmtId="0" fontId="126" fillId="2" borderId="0" xfId="0" applyFont="1" applyBorder="1"/>
    <xf numFmtId="0" fontId="126" fillId="2" borderId="0" xfId="0" applyFont="1" applyBorder="1" applyAlignment="1">
      <alignment horizontal="center"/>
    </xf>
    <xf numFmtId="0" fontId="126" fillId="2" borderId="5" xfId="0" applyFont="1" applyBorder="1"/>
    <xf numFmtId="0" fontId="3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7" fillId="2" borderId="5" xfId="0" applyFont="1" applyBorder="1"/>
    <xf numFmtId="0" fontId="129" fillId="2" borderId="4" xfId="0" applyFont="1" applyBorder="1"/>
    <xf numFmtId="0" fontId="129" fillId="2" borderId="0" xfId="0" applyFont="1" applyBorder="1"/>
    <xf numFmtId="0" fontId="129" fillId="2" borderId="0" xfId="0" applyFont="1" applyBorder="1" applyAlignment="1">
      <alignment horizontal="center"/>
    </xf>
    <xf numFmtId="0" fontId="128" fillId="2" borderId="0" xfId="0" applyFont="1" applyBorder="1" applyAlignment="1">
      <alignment horizontal="center"/>
    </xf>
    <xf numFmtId="0" fontId="12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0" fillId="2" borderId="0" xfId="0" applyFont="1" applyBorder="1"/>
    <xf numFmtId="0" fontId="13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5" fillId="2" borderId="5" xfId="0" applyFont="1" applyBorder="1"/>
    <xf numFmtId="1" fontId="13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4" fillId="2" borderId="5" xfId="0" applyFont="1" applyBorder="1"/>
    <xf numFmtId="0" fontId="3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165" fillId="2" borderId="0" xfId="0" applyNumberFormat="1" applyFont="1" applyBorder="1" applyAlignment="1">
      <alignment horizontal="center"/>
    </xf>
    <xf numFmtId="1" fontId="165" fillId="2" borderId="0" xfId="0" applyNumberFormat="1" applyFont="1" applyBorder="1"/>
    <xf numFmtId="0" fontId="165" fillId="2" borderId="5" xfId="0" applyFont="1" applyBorder="1"/>
    <xf numFmtId="0" fontId="166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6" fillId="2" borderId="5" xfId="0" applyFont="1" applyBorder="1"/>
    <xf numFmtId="0" fontId="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168" fillId="2" borderId="4" xfId="0" applyFont="1" applyBorder="1" applyAlignment="1">
      <alignment horizontal="center"/>
    </xf>
    <xf numFmtId="0" fontId="168" fillId="2" borderId="0" xfId="0" applyFont="1" applyBorder="1" applyAlignment="1">
      <alignment horizontal="center"/>
    </xf>
    <xf numFmtId="0" fontId="168" fillId="2" borderId="0" xfId="0" applyFont="1" applyBorder="1"/>
    <xf numFmtId="0" fontId="168" fillId="2" borderId="5" xfId="0" applyFont="1" applyBorder="1"/>
    <xf numFmtId="0" fontId="7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4" xfId="0" applyFont="1" applyBorder="1"/>
    <xf numFmtId="0" fontId="172" fillId="2" borderId="0" xfId="0" applyFont="1" applyBorder="1"/>
    <xf numFmtId="0" fontId="172" fillId="2" borderId="0" xfId="0" applyFont="1" applyBorder="1" applyAlignment="1">
      <alignment horizontal="center"/>
    </xf>
    <xf numFmtId="1" fontId="172" fillId="2" borderId="0" xfId="0" applyNumberFormat="1" applyFont="1" applyBorder="1"/>
    <xf numFmtId="0" fontId="172" fillId="2" borderId="5" xfId="0" applyFont="1" applyBorder="1"/>
    <xf numFmtId="0" fontId="173" fillId="2" borderId="11" xfId="0" applyFont="1" applyBorder="1"/>
    <xf numFmtId="0" fontId="173" fillId="2" borderId="12" xfId="0" applyFont="1" applyBorder="1"/>
    <xf numFmtId="0" fontId="173" fillId="2" borderId="12" xfId="0" applyFont="1" applyBorder="1" applyAlignment="1">
      <alignment horizontal="center"/>
    </xf>
    <xf numFmtId="1" fontId="173" fillId="2" borderId="12" xfId="0" applyNumberFormat="1" applyFont="1" applyBorder="1"/>
    <xf numFmtId="0" fontId="173" fillId="2" borderId="10" xfId="0" applyFont="1" applyBorder="1"/>
    <xf numFmtId="1" fontId="17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1" fontId="196" fillId="2" borderId="0" xfId="0" applyNumberFormat="1" applyFont="1"/>
    <xf numFmtId="0" fontId="196" fillId="2" borderId="0" xfId="0" applyFont="1"/>
    <xf numFmtId="1" fontId="197" fillId="2" borderId="0" xfId="0" applyNumberFormat="1" applyFont="1"/>
    <xf numFmtId="1" fontId="198" fillId="2" borderId="0" xfId="0" applyNumberFormat="1" applyFont="1"/>
    <xf numFmtId="1" fontId="19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00" fillId="2" borderId="1" xfId="0" applyFont="1" applyBorder="1"/>
    <xf numFmtId="0" fontId="200" fillId="2" borderId="2" xfId="0" applyFont="1" applyBorder="1"/>
    <xf numFmtId="0" fontId="200" fillId="2" borderId="2" xfId="0" applyFont="1" applyBorder="1" applyAlignment="1">
      <alignment horizontal="center"/>
    </xf>
    <xf numFmtId="0" fontId="20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3" fillId="2" borderId="0" xfId="0" applyFont="1" applyBorder="1" applyAlignment="1">
      <alignment horizontal="left"/>
    </xf>
    <xf numFmtId="0" fontId="203" fillId="2" borderId="0" xfId="0" applyFont="1" applyBorder="1"/>
    <xf numFmtId="0" fontId="203" fillId="2" borderId="5" xfId="0" applyFont="1" applyBorder="1"/>
    <xf numFmtId="0" fontId="3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3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3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3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3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3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09" fillId="2" borderId="5" xfId="0" applyFont="1" applyBorder="1"/>
    <xf numFmtId="0" fontId="3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10" fillId="2" borderId="5" xfId="0" applyFont="1" applyBorder="1"/>
    <xf numFmtId="0" fontId="3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3" fillId="2" borderId="0" xfId="0" applyFont="1" applyBorder="1"/>
    <xf numFmtId="0" fontId="211" fillId="2" borderId="5" xfId="0" applyFont="1" applyBorder="1"/>
    <xf numFmtId="0" fontId="3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212" fillId="2" borderId="5" xfId="0" applyFont="1" applyBorder="1"/>
    <xf numFmtId="0" fontId="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6" xfId="0" applyFont="1" applyBorder="1" applyAlignment="1">
      <alignment horizontal="center"/>
    </xf>
    <xf numFmtId="0" fontId="213" fillId="2" borderId="3" xfId="0" applyFont="1" applyBorder="1" applyAlignment="1">
      <alignment horizontal="center" wrapText="1"/>
    </xf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215" fillId="2" borderId="7" xfId="0" applyFont="1" applyBorder="1"/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7" fillId="2" borderId="5" xfId="0" applyFont="1" applyBorder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18" fillId="2" borderId="7" xfId="0" applyFont="1" applyBorder="1" applyAlignment="1">
      <alignment horizontal="center" vertical="center"/>
    </xf>
    <xf numFmtId="2" fontId="218" fillId="2" borderId="5" xfId="0" applyNumberFormat="1" applyFont="1" applyBorder="1" applyAlignment="1">
      <alignment horizontal="center"/>
    </xf>
    <xf numFmtId="0" fontId="21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219" fillId="2" borderId="9" xfId="0" applyFont="1" applyBorder="1" applyAlignment="1">
      <alignment horizontal="center"/>
    </xf>
    <xf numFmtId="0" fontId="219" fillId="2" borderId="10" xfId="0" applyFont="1" applyBorder="1" applyAlignment="1">
      <alignment horizontal="center"/>
    </xf>
    <xf numFmtId="0" fontId="219" fillId="2" borderId="5" xfId="0" applyFont="1" applyBorder="1"/>
    <xf numFmtId="0" fontId="3" fillId="2" borderId="4" xfId="0" applyFont="1" applyBorder="1"/>
    <xf numFmtId="0" fontId="220" fillId="2" borderId="0" xfId="0" applyFont="1" applyBorder="1"/>
    <xf numFmtId="0" fontId="3" fillId="2" borderId="0" xfId="0" applyFont="1" applyBorder="1" applyAlignment="1">
      <alignment horizontal="center"/>
    </xf>
    <xf numFmtId="0" fontId="220" fillId="2" borderId="0" xfId="0" applyFont="1" applyBorder="1" applyAlignment="1">
      <alignment horizontal="center"/>
    </xf>
    <xf numFmtId="0" fontId="220" fillId="2" borderId="9" xfId="0" applyFont="1" applyBorder="1"/>
    <xf numFmtId="0" fontId="220" fillId="2" borderId="10" xfId="0" applyFont="1" applyBorder="1"/>
    <xf numFmtId="0" fontId="220" fillId="2" borderId="5" xfId="0" applyFont="1" applyBorder="1"/>
    <xf numFmtId="0" fontId="221" fillId="2" borderId="4" xfId="0" applyFont="1" applyBorder="1"/>
    <xf numFmtId="0" fontId="221" fillId="2" borderId="0" xfId="0" applyFont="1" applyBorder="1"/>
    <xf numFmtId="0" fontId="221" fillId="2" borderId="0" xfId="0" applyFont="1" applyBorder="1" applyAlignment="1">
      <alignment horizontal="center"/>
    </xf>
    <xf numFmtId="0" fontId="221" fillId="2" borderId="5" xfId="0" applyFont="1" applyBorder="1"/>
    <xf numFmtId="0" fontId="3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222" fillId="2" borderId="5" xfId="0" applyFont="1" applyBorder="1"/>
    <xf numFmtId="0" fontId="224" fillId="2" borderId="4" xfId="0" applyFont="1" applyBorder="1"/>
    <xf numFmtId="0" fontId="224" fillId="2" borderId="0" xfId="0" applyFont="1" applyBorder="1"/>
    <xf numFmtId="0" fontId="224" fillId="2" borderId="0" xfId="0" applyFont="1" applyBorder="1" applyAlignment="1">
      <alignment horizontal="center"/>
    </xf>
    <xf numFmtId="0" fontId="223" fillId="2" borderId="0" xfId="0" applyFont="1" applyBorder="1" applyAlignment="1">
      <alignment horizontal="center"/>
    </xf>
    <xf numFmtId="0" fontId="22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225" fillId="2" borderId="0" xfId="0" applyFont="1" applyBorder="1"/>
    <xf numFmtId="0" fontId="22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22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22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0" fillId="2" borderId="5" xfId="0" applyFont="1" applyBorder="1"/>
    <xf numFmtId="1" fontId="23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9" fillId="2" borderId="5" xfId="0" applyFont="1" applyBorder="1"/>
    <xf numFmtId="0" fontId="3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260" fillId="2" borderId="0" xfId="0" applyNumberFormat="1" applyFont="1" applyBorder="1" applyAlignment="1">
      <alignment horizontal="center"/>
    </xf>
    <xf numFmtId="1" fontId="260" fillId="2" borderId="0" xfId="0" applyNumberFormat="1" applyFont="1" applyBorder="1"/>
    <xf numFmtId="0" fontId="260" fillId="2" borderId="5" xfId="0" applyFont="1" applyBorder="1"/>
    <xf numFmtId="0" fontId="261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61" fillId="2" borderId="5" xfId="0" applyFont="1" applyBorder="1"/>
    <xf numFmtId="0" fontId="7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263" fillId="2" borderId="4" xfId="0" applyFont="1" applyBorder="1" applyAlignment="1">
      <alignment horizontal="center"/>
    </xf>
    <xf numFmtId="0" fontId="263" fillId="2" borderId="0" xfId="0" applyFont="1" applyBorder="1" applyAlignment="1">
      <alignment horizontal="center"/>
    </xf>
    <xf numFmtId="0" fontId="263" fillId="2" borderId="0" xfId="0" applyFont="1" applyBorder="1"/>
    <xf numFmtId="0" fontId="263" fillId="2" borderId="5" xfId="0" applyFont="1" applyBorder="1"/>
    <xf numFmtId="0" fontId="7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4" xfId="0" applyFont="1" applyBorder="1"/>
    <xf numFmtId="0" fontId="267" fillId="2" borderId="0" xfId="0" applyFont="1" applyBorder="1"/>
    <xf numFmtId="0" fontId="267" fillId="2" borderId="0" xfId="0" applyFont="1" applyBorder="1" applyAlignment="1">
      <alignment horizontal="center"/>
    </xf>
    <xf numFmtId="1" fontId="267" fillId="2" borderId="0" xfId="0" applyNumberFormat="1" applyFont="1" applyBorder="1"/>
    <xf numFmtId="0" fontId="267" fillId="2" borderId="5" xfId="0" applyFont="1" applyBorder="1"/>
    <xf numFmtId="0" fontId="268" fillId="2" borderId="11" xfId="0" applyFont="1" applyBorder="1"/>
    <xf numFmtId="0" fontId="268" fillId="2" borderId="12" xfId="0" applyFont="1" applyBorder="1"/>
    <xf numFmtId="0" fontId="268" fillId="2" borderId="12" xfId="0" applyFont="1" applyBorder="1" applyAlignment="1">
      <alignment horizontal="center"/>
    </xf>
    <xf numFmtId="1" fontId="268" fillId="2" borderId="12" xfId="0" applyNumberFormat="1" applyFont="1" applyBorder="1"/>
    <xf numFmtId="0" fontId="268" fillId="2" borderId="10" xfId="0" applyFont="1" applyBorder="1"/>
    <xf numFmtId="1" fontId="26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1" fontId="291" fillId="2" borderId="0" xfId="0" applyNumberFormat="1" applyFont="1"/>
    <xf numFmtId="0" fontId="291" fillId="2" borderId="0" xfId="0" applyFont="1"/>
    <xf numFmtId="1" fontId="292" fillId="2" borderId="0" xfId="0" applyNumberFormat="1" applyFont="1"/>
    <xf numFmtId="1" fontId="293" fillId="2" borderId="0" xfId="0" applyNumberFormat="1" applyFont="1"/>
    <xf numFmtId="1" fontId="29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95" fillId="2" borderId="1" xfId="0" applyFont="1" applyBorder="1"/>
    <xf numFmtId="0" fontId="295" fillId="2" borderId="2" xfId="0" applyFont="1" applyBorder="1"/>
    <xf numFmtId="0" fontId="295" fillId="2" borderId="2" xfId="0" applyFont="1" applyBorder="1" applyAlignment="1">
      <alignment horizontal="center"/>
    </xf>
    <xf numFmtId="0" fontId="29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98" fillId="2" borderId="0" xfId="0" applyFont="1" applyBorder="1" applyAlignment="1">
      <alignment horizontal="left"/>
    </xf>
    <xf numFmtId="0" fontId="298" fillId="2" borderId="0" xfId="0" applyFont="1" applyBorder="1"/>
    <xf numFmtId="0" fontId="298" fillId="2" borderId="5" xfId="0" applyFont="1" applyBorder="1"/>
    <xf numFmtId="0" fontId="3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3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3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3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3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3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04" fillId="2" borderId="5" xfId="0" applyFont="1" applyBorder="1"/>
    <xf numFmtId="0" fontId="3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05" fillId="2" borderId="5" xfId="0" applyFont="1" applyBorder="1"/>
    <xf numFmtId="0" fontId="3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" fillId="2" borderId="0" xfId="0" applyFont="1" applyBorder="1"/>
    <xf numFmtId="0" fontId="306" fillId="2" borderId="5" xfId="0" applyFont="1" applyBorder="1"/>
    <xf numFmtId="0" fontId="3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307" fillId="2" borderId="5" xfId="0" applyFont="1" applyBorder="1"/>
    <xf numFmtId="0" fontId="3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6" xfId="0" applyFont="1" applyBorder="1" applyAlignment="1">
      <alignment horizontal="center"/>
    </xf>
    <xf numFmtId="0" fontId="308" fillId="2" borderId="3" xfId="0" applyFont="1" applyBorder="1" applyAlignment="1">
      <alignment horizontal="center" wrapText="1"/>
    </xf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310" fillId="2" borderId="7" xfId="0" applyFont="1" applyBorder="1"/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2" fillId="2" borderId="5" xfId="0" applyFont="1" applyBorder="1"/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13" fillId="2" borderId="7" xfId="0" applyFont="1" applyBorder="1" applyAlignment="1">
      <alignment horizontal="center" vertical="center"/>
    </xf>
    <xf numFmtId="2" fontId="313" fillId="2" borderId="5" xfId="0" applyNumberFormat="1" applyFont="1" applyBorder="1" applyAlignment="1">
      <alignment horizontal="center"/>
    </xf>
    <xf numFmtId="0" fontId="31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314" fillId="2" borderId="9" xfId="0" applyFont="1" applyBorder="1" applyAlignment="1">
      <alignment horizontal="center"/>
    </xf>
    <xf numFmtId="0" fontId="314" fillId="2" borderId="10" xfId="0" applyFont="1" applyBorder="1" applyAlignment="1">
      <alignment horizontal="center"/>
    </xf>
    <xf numFmtId="0" fontId="314" fillId="2" borderId="5" xfId="0" applyFont="1" applyBorder="1"/>
    <xf numFmtId="0" fontId="3" fillId="2" borderId="4" xfId="0" applyFont="1" applyBorder="1"/>
    <xf numFmtId="0" fontId="315" fillId="2" borderId="0" xfId="0" applyFont="1" applyBorder="1"/>
    <xf numFmtId="0" fontId="3" fillId="2" borderId="0" xfId="0" applyFont="1" applyBorder="1" applyAlignment="1">
      <alignment horizontal="center"/>
    </xf>
    <xf numFmtId="0" fontId="315" fillId="2" borderId="0" xfId="0" applyFont="1" applyBorder="1" applyAlignment="1">
      <alignment horizontal="center"/>
    </xf>
    <xf numFmtId="0" fontId="315" fillId="2" borderId="9" xfId="0" applyFont="1" applyBorder="1"/>
    <xf numFmtId="0" fontId="315" fillId="2" borderId="10" xfId="0" applyFont="1" applyBorder="1"/>
    <xf numFmtId="0" fontId="315" fillId="2" borderId="5" xfId="0" applyFont="1" applyBorder="1"/>
    <xf numFmtId="0" fontId="316" fillId="2" borderId="4" xfId="0" applyFont="1" applyBorder="1"/>
    <xf numFmtId="0" fontId="316" fillId="2" borderId="0" xfId="0" applyFont="1" applyBorder="1"/>
    <xf numFmtId="0" fontId="316" fillId="2" borderId="0" xfId="0" applyFont="1" applyBorder="1" applyAlignment="1">
      <alignment horizontal="center"/>
    </xf>
    <xf numFmtId="0" fontId="316" fillId="2" borderId="5" xfId="0" applyFont="1" applyBorder="1"/>
    <xf numFmtId="0" fontId="3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7" fillId="2" borderId="5" xfId="0" applyFont="1" applyBorder="1"/>
    <xf numFmtId="0" fontId="319" fillId="2" borderId="4" xfId="0" applyFont="1" applyBorder="1"/>
    <xf numFmtId="0" fontId="319" fillId="2" borderId="0" xfId="0" applyFont="1" applyBorder="1"/>
    <xf numFmtId="0" fontId="319" fillId="2" borderId="0" xfId="0" applyFont="1" applyBorder="1" applyAlignment="1">
      <alignment horizontal="center"/>
    </xf>
    <xf numFmtId="0" fontId="318" fillId="2" borderId="0" xfId="0" applyFont="1" applyBorder="1" applyAlignment="1">
      <alignment horizontal="center"/>
    </xf>
    <xf numFmtId="0" fontId="31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20" fillId="2" borderId="0" xfId="0" applyFont="1" applyBorder="1"/>
    <xf numFmtId="0" fontId="32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2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2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5" fillId="2" borderId="5" xfId="0" applyFont="1" applyBorder="1"/>
    <xf numFmtId="1" fontId="32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4" fillId="2" borderId="5" xfId="0" applyFont="1" applyBorder="1"/>
    <xf numFmtId="0" fontId="3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355" fillId="2" borderId="0" xfId="0" applyNumberFormat="1" applyFont="1" applyBorder="1" applyAlignment="1">
      <alignment horizontal="center"/>
    </xf>
    <xf numFmtId="1" fontId="355" fillId="2" borderId="0" xfId="0" applyNumberFormat="1" applyFont="1" applyBorder="1"/>
    <xf numFmtId="0" fontId="355" fillId="2" borderId="5" xfId="0" applyFont="1" applyBorder="1"/>
    <xf numFmtId="0" fontId="356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356" fillId="2" borderId="5" xfId="0" applyFont="1" applyBorder="1"/>
    <xf numFmtId="0" fontId="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358" fillId="2" borderId="4" xfId="0" applyFont="1" applyBorder="1" applyAlignment="1">
      <alignment horizontal="center"/>
    </xf>
    <xf numFmtId="0" fontId="358" fillId="2" borderId="0" xfId="0" applyFont="1" applyBorder="1" applyAlignment="1">
      <alignment horizontal="center"/>
    </xf>
    <xf numFmtId="0" fontId="358" fillId="2" borderId="0" xfId="0" applyFont="1" applyBorder="1"/>
    <xf numFmtId="0" fontId="358" fillId="2" borderId="5" xfId="0" applyFont="1" applyBorder="1"/>
    <xf numFmtId="0" fontId="7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4" xfId="0" applyFont="1" applyBorder="1"/>
    <xf numFmtId="0" fontId="362" fillId="2" borderId="0" xfId="0" applyFont="1" applyBorder="1"/>
    <xf numFmtId="0" fontId="362" fillId="2" borderId="0" xfId="0" applyFont="1" applyBorder="1" applyAlignment="1">
      <alignment horizontal="center"/>
    </xf>
    <xf numFmtId="1" fontId="362" fillId="2" borderId="0" xfId="0" applyNumberFormat="1" applyFont="1" applyBorder="1"/>
    <xf numFmtId="0" fontId="362" fillId="2" borderId="5" xfId="0" applyFont="1" applyBorder="1"/>
    <xf numFmtId="0" fontId="363" fillId="2" borderId="11" xfId="0" applyFont="1" applyBorder="1"/>
    <xf numFmtId="0" fontId="363" fillId="2" borderId="12" xfId="0" applyFont="1" applyBorder="1"/>
    <xf numFmtId="0" fontId="363" fillId="2" borderId="12" xfId="0" applyFont="1" applyBorder="1" applyAlignment="1">
      <alignment horizontal="center"/>
    </xf>
    <xf numFmtId="1" fontId="363" fillId="2" borderId="12" xfId="0" applyNumberFormat="1" applyFont="1" applyBorder="1"/>
    <xf numFmtId="0" fontId="363" fillId="2" borderId="10" xfId="0" applyFont="1" applyBorder="1"/>
    <xf numFmtId="1" fontId="36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1" fontId="386" fillId="2" borderId="0" xfId="0" applyNumberFormat="1" applyFont="1"/>
    <xf numFmtId="0" fontId="386" fillId="2" borderId="0" xfId="0" applyFont="1"/>
    <xf numFmtId="1" fontId="387" fillId="2" borderId="0" xfId="0" applyNumberFormat="1" applyFont="1"/>
    <xf numFmtId="1" fontId="388" fillId="2" borderId="0" xfId="0" applyNumberFormat="1" applyFont="1"/>
    <xf numFmtId="1" fontId="38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390" fillId="2" borderId="1" xfId="0" applyFont="1" applyBorder="1"/>
    <xf numFmtId="0" fontId="390" fillId="2" borderId="2" xfId="0" applyFont="1" applyBorder="1"/>
    <xf numFmtId="0" fontId="390" fillId="2" borderId="2" xfId="0" applyFont="1" applyBorder="1" applyAlignment="1">
      <alignment horizontal="center"/>
    </xf>
    <xf numFmtId="0" fontId="39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393" fillId="2" borderId="0" xfId="0" applyFont="1" applyBorder="1" applyAlignment="1">
      <alignment horizontal="left"/>
    </xf>
    <xf numFmtId="0" fontId="393" fillId="2" borderId="0" xfId="0" applyFont="1" applyBorder="1"/>
    <xf numFmtId="0" fontId="393" fillId="2" borderId="5" xfId="0" applyFont="1" applyBorder="1"/>
    <xf numFmtId="0" fontId="3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3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3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3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3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3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99" fillId="2" borderId="5" xfId="0" applyFont="1" applyBorder="1"/>
    <xf numFmtId="0" fontId="3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00" fillId="2" borderId="5" xfId="0" applyFont="1" applyBorder="1"/>
    <xf numFmtId="0" fontId="3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3" fillId="2" borderId="0" xfId="0" applyFont="1" applyBorder="1"/>
    <xf numFmtId="0" fontId="401" fillId="2" borderId="5" xfId="0" applyFont="1" applyBorder="1"/>
    <xf numFmtId="0" fontId="3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02" fillId="2" borderId="5" xfId="0" applyFont="1" applyBorder="1"/>
    <xf numFmtId="0" fontId="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6" xfId="0" applyFont="1" applyBorder="1" applyAlignment="1">
      <alignment horizontal="center"/>
    </xf>
    <xf numFmtId="0" fontId="403" fillId="2" borderId="3" xfId="0" applyFont="1" applyBorder="1" applyAlignment="1">
      <alignment horizontal="center" wrapText="1"/>
    </xf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405" fillId="2" borderId="7" xfId="0" applyFont="1" applyBorder="1"/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7" fillId="2" borderId="5" xfId="0" applyFont="1" applyBorder="1"/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408" fillId="2" borderId="7" xfId="0" applyFont="1" applyBorder="1" applyAlignment="1">
      <alignment horizontal="center" vertical="center"/>
    </xf>
    <xf numFmtId="2" fontId="408" fillId="2" borderId="5" xfId="0" applyNumberFormat="1" applyFont="1" applyBorder="1" applyAlignment="1">
      <alignment horizontal="center"/>
    </xf>
    <xf numFmtId="0" fontId="40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409" fillId="2" borderId="9" xfId="0" applyFont="1" applyBorder="1" applyAlignment="1">
      <alignment horizontal="center"/>
    </xf>
    <xf numFmtId="0" fontId="409" fillId="2" borderId="10" xfId="0" applyFont="1" applyBorder="1" applyAlignment="1">
      <alignment horizontal="center"/>
    </xf>
    <xf numFmtId="0" fontId="409" fillId="2" borderId="5" xfId="0" applyFont="1" applyBorder="1"/>
    <xf numFmtId="0" fontId="3" fillId="2" borderId="4" xfId="0" applyFont="1" applyBorder="1"/>
    <xf numFmtId="0" fontId="410" fillId="2" borderId="0" xfId="0" applyFont="1" applyBorder="1"/>
    <xf numFmtId="0" fontId="3" fillId="2" borderId="0" xfId="0" applyFont="1" applyBorder="1" applyAlignment="1">
      <alignment horizontal="center"/>
    </xf>
    <xf numFmtId="0" fontId="410" fillId="2" borderId="0" xfId="0" applyFont="1" applyBorder="1" applyAlignment="1">
      <alignment horizontal="center"/>
    </xf>
    <xf numFmtId="0" fontId="410" fillId="2" borderId="9" xfId="0" applyFont="1" applyBorder="1"/>
    <xf numFmtId="0" fontId="410" fillId="2" borderId="10" xfId="0" applyFont="1" applyBorder="1"/>
    <xf numFmtId="0" fontId="410" fillId="2" borderId="5" xfId="0" applyFont="1" applyBorder="1"/>
    <xf numFmtId="0" fontId="411" fillId="2" borderId="4" xfId="0" applyFont="1" applyBorder="1"/>
    <xf numFmtId="0" fontId="411" fillId="2" borderId="0" xfId="0" applyFont="1" applyBorder="1"/>
    <xf numFmtId="0" fontId="411" fillId="2" borderId="0" xfId="0" applyFont="1" applyBorder="1" applyAlignment="1">
      <alignment horizontal="center"/>
    </xf>
    <xf numFmtId="0" fontId="411" fillId="2" borderId="5" xfId="0" applyFont="1" applyBorder="1"/>
    <xf numFmtId="0" fontId="3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12" fillId="2" borderId="5" xfId="0" applyFont="1" applyBorder="1"/>
    <xf numFmtId="0" fontId="414" fillId="2" borderId="4" xfId="0" applyFont="1" applyBorder="1"/>
    <xf numFmtId="0" fontId="414" fillId="2" borderId="0" xfId="0" applyFont="1" applyBorder="1"/>
    <xf numFmtId="0" fontId="414" fillId="2" borderId="0" xfId="0" applyFont="1" applyBorder="1" applyAlignment="1">
      <alignment horizontal="center"/>
    </xf>
    <xf numFmtId="0" fontId="413" fillId="2" borderId="0" xfId="0" applyFont="1" applyBorder="1" applyAlignment="1">
      <alignment horizontal="center"/>
    </xf>
    <xf numFmtId="0" fontId="41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415" fillId="2" borderId="0" xfId="0" applyFont="1" applyBorder="1"/>
    <xf numFmtId="0" fontId="41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41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41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0" fillId="2" borderId="5" xfId="0" applyFont="1" applyBorder="1"/>
    <xf numFmtId="1" fontId="42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9" fillId="2" borderId="5" xfId="0" applyFont="1" applyBorder="1"/>
    <xf numFmtId="0" fontId="3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50" fillId="2" borderId="0" xfId="0" applyNumberFormat="1" applyFont="1" applyBorder="1" applyAlignment="1">
      <alignment horizontal="center"/>
    </xf>
    <xf numFmtId="1" fontId="450" fillId="2" borderId="0" xfId="0" applyNumberFormat="1" applyFont="1" applyBorder="1"/>
    <xf numFmtId="0" fontId="450" fillId="2" borderId="5" xfId="0" applyFont="1" applyBorder="1"/>
    <xf numFmtId="0" fontId="451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51" fillId="2" borderId="5" xfId="0" applyFont="1" applyBorder="1"/>
    <xf numFmtId="0" fontId="7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45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453" fillId="2" borderId="4" xfId="0" applyFont="1" applyBorder="1" applyAlignment="1">
      <alignment horizontal="center"/>
    </xf>
    <xf numFmtId="0" fontId="453" fillId="2" borderId="0" xfId="0" applyFont="1" applyBorder="1" applyAlignment="1">
      <alignment horizontal="center"/>
    </xf>
    <xf numFmtId="0" fontId="453" fillId="2" borderId="0" xfId="0" applyFont="1" applyBorder="1"/>
    <xf numFmtId="0" fontId="453" fillId="2" borderId="5" xfId="0" applyFont="1" applyBorder="1"/>
    <xf numFmtId="0" fontId="7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4" xfId="0" applyFont="1" applyBorder="1"/>
    <xf numFmtId="0" fontId="457" fillId="2" borderId="0" xfId="0" applyFont="1" applyBorder="1"/>
    <xf numFmtId="0" fontId="457" fillId="2" borderId="0" xfId="0" applyFont="1" applyBorder="1" applyAlignment="1">
      <alignment horizontal="center"/>
    </xf>
    <xf numFmtId="1" fontId="457" fillId="2" borderId="0" xfId="0" applyNumberFormat="1" applyFont="1" applyBorder="1"/>
    <xf numFmtId="0" fontId="457" fillId="2" borderId="5" xfId="0" applyFont="1" applyBorder="1"/>
    <xf numFmtId="0" fontId="458" fillId="2" borderId="11" xfId="0" applyFont="1" applyBorder="1"/>
    <xf numFmtId="0" fontId="458" fillId="2" borderId="12" xfId="0" applyFont="1" applyBorder="1"/>
    <xf numFmtId="0" fontId="458" fillId="2" borderId="12" xfId="0" applyFont="1" applyBorder="1" applyAlignment="1">
      <alignment horizontal="center"/>
    </xf>
    <xf numFmtId="1" fontId="458" fillId="2" borderId="12" xfId="0" applyNumberFormat="1" applyFont="1" applyBorder="1"/>
    <xf numFmtId="0" fontId="458" fillId="2" borderId="10" xfId="0" applyFont="1" applyBorder="1"/>
    <xf numFmtId="1" fontId="45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0" fontId="481" fillId="2" borderId="0" xfId="0" applyFont="1"/>
    <xf numFmtId="1" fontId="482" fillId="2" borderId="0" xfId="0" applyNumberFormat="1" applyFont="1"/>
    <xf numFmtId="1" fontId="483" fillId="2" borderId="0" xfId="0" applyNumberFormat="1" applyFont="1"/>
    <xf numFmtId="1" fontId="48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85" fillId="2" borderId="1" xfId="0" applyFont="1" applyBorder="1"/>
    <xf numFmtId="0" fontId="485" fillId="2" borderId="2" xfId="0" applyFont="1" applyBorder="1"/>
    <xf numFmtId="0" fontId="485" fillId="2" borderId="2" xfId="0" applyFont="1" applyBorder="1" applyAlignment="1">
      <alignment horizontal="center"/>
    </xf>
    <xf numFmtId="0" fontId="48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488" fillId="2" borderId="0" xfId="0" applyFont="1" applyBorder="1" applyAlignment="1">
      <alignment horizontal="left"/>
    </xf>
    <xf numFmtId="0" fontId="488" fillId="2" borderId="0" xfId="0" applyFont="1" applyBorder="1"/>
    <xf numFmtId="0" fontId="488" fillId="2" borderId="5" xfId="0" applyFont="1" applyBorder="1"/>
    <xf numFmtId="0" fontId="3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3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3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3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3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3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494" fillId="2" borderId="5" xfId="0" applyFont="1" applyBorder="1"/>
    <xf numFmtId="0" fontId="3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95" fillId="2" borderId="5" xfId="0" applyFont="1" applyBorder="1"/>
    <xf numFmtId="0" fontId="3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3" fillId="2" borderId="0" xfId="0" applyFont="1" applyBorder="1"/>
    <xf numFmtId="0" fontId="496" fillId="2" borderId="5" xfId="0" applyFont="1" applyBorder="1"/>
    <xf numFmtId="0" fontId="3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97" fillId="2" borderId="5" xfId="0" applyFont="1" applyBorder="1"/>
    <xf numFmtId="0" fontId="3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6" xfId="0" applyFont="1" applyBorder="1" applyAlignment="1">
      <alignment horizontal="center"/>
    </xf>
    <xf numFmtId="0" fontId="498" fillId="2" borderId="3" xfId="0" applyFont="1" applyBorder="1" applyAlignment="1">
      <alignment horizontal="center" wrapText="1"/>
    </xf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500" fillId="2" borderId="7" xfId="0" applyFont="1" applyBorder="1"/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2" fillId="2" borderId="5" xfId="0" applyFont="1" applyBorder="1"/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03" fillId="2" borderId="7" xfId="0" applyFont="1" applyBorder="1" applyAlignment="1">
      <alignment horizontal="center" vertical="center"/>
    </xf>
    <xf numFmtId="2" fontId="503" fillId="2" borderId="5" xfId="0" applyNumberFormat="1" applyFont="1" applyBorder="1" applyAlignment="1">
      <alignment horizontal="center"/>
    </xf>
    <xf numFmtId="0" fontId="50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0" fontId="504" fillId="2" borderId="9" xfId="0" applyFont="1" applyBorder="1" applyAlignment="1">
      <alignment horizontal="center"/>
    </xf>
    <xf numFmtId="0" fontId="504" fillId="2" borderId="10" xfId="0" applyFont="1" applyBorder="1" applyAlignment="1">
      <alignment horizontal="center"/>
    </xf>
    <xf numFmtId="0" fontId="504" fillId="2" borderId="5" xfId="0" applyFont="1" applyBorder="1"/>
    <xf numFmtId="0" fontId="3" fillId="2" borderId="4" xfId="0" applyFont="1" applyBorder="1"/>
    <xf numFmtId="0" fontId="505" fillId="2" borderId="0" xfId="0" applyFont="1" applyBorder="1"/>
    <xf numFmtId="0" fontId="3" fillId="2" borderId="0" xfId="0" applyFont="1" applyBorder="1" applyAlignment="1">
      <alignment horizontal="center"/>
    </xf>
    <xf numFmtId="0" fontId="505" fillId="2" borderId="0" xfId="0" applyFont="1" applyBorder="1" applyAlignment="1">
      <alignment horizontal="center"/>
    </xf>
    <xf numFmtId="0" fontId="505" fillId="2" borderId="9" xfId="0" applyFont="1" applyBorder="1"/>
    <xf numFmtId="0" fontId="505" fillId="2" borderId="10" xfId="0" applyFont="1" applyBorder="1"/>
    <xf numFmtId="0" fontId="505" fillId="2" borderId="5" xfId="0" applyFont="1" applyBorder="1"/>
    <xf numFmtId="0" fontId="506" fillId="2" borderId="4" xfId="0" applyFont="1" applyBorder="1"/>
    <xf numFmtId="0" fontId="506" fillId="2" borderId="0" xfId="0" applyFont="1" applyBorder="1"/>
    <xf numFmtId="0" fontId="506" fillId="2" borderId="0" xfId="0" applyFont="1" applyBorder="1" applyAlignment="1">
      <alignment horizontal="center"/>
    </xf>
    <xf numFmtId="0" fontId="506" fillId="2" borderId="5" xfId="0" applyFont="1" applyBorder="1"/>
    <xf numFmtId="0" fontId="3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507" fillId="2" borderId="5" xfId="0" applyFont="1" applyBorder="1"/>
    <xf numFmtId="0" fontId="509" fillId="2" borderId="4" xfId="0" applyFont="1" applyBorder="1"/>
    <xf numFmtId="0" fontId="509" fillId="2" borderId="0" xfId="0" applyFont="1" applyBorder="1"/>
    <xf numFmtId="0" fontId="509" fillId="2" borderId="0" xfId="0" applyFont="1" applyBorder="1" applyAlignment="1">
      <alignment horizontal="center"/>
    </xf>
    <xf numFmtId="0" fontId="508" fillId="2" borderId="0" xfId="0" applyFont="1" applyBorder="1" applyAlignment="1">
      <alignment horizontal="center"/>
    </xf>
    <xf numFmtId="0" fontId="50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10" fillId="2" borderId="0" xfId="0" applyFont="1" applyBorder="1"/>
    <xf numFmtId="0" fontId="51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51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51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5" fillId="2" borderId="5" xfId="0" applyFont="1" applyBorder="1"/>
    <xf numFmtId="1" fontId="51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4" fillId="2" borderId="5" xfId="0" applyFont="1" applyBorder="1"/>
    <xf numFmtId="0" fontId="3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545" fillId="2" borderId="0" xfId="0" applyNumberFormat="1" applyFont="1" applyBorder="1" applyAlignment="1">
      <alignment horizontal="center"/>
    </xf>
    <xf numFmtId="1" fontId="545" fillId="2" borderId="0" xfId="0" applyNumberFormat="1" applyFont="1" applyBorder="1"/>
    <xf numFmtId="0" fontId="545" fillId="2" borderId="5" xfId="0" applyFont="1" applyBorder="1"/>
    <xf numFmtId="0" fontId="546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46" fillId="2" borderId="5" xfId="0" applyFont="1" applyBorder="1"/>
    <xf numFmtId="0" fontId="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4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548" fillId="2" borderId="4" xfId="0" applyFont="1" applyBorder="1" applyAlignment="1">
      <alignment horizontal="center"/>
    </xf>
    <xf numFmtId="0" fontId="548" fillId="2" borderId="0" xfId="0" applyFont="1" applyBorder="1" applyAlignment="1">
      <alignment horizontal="center"/>
    </xf>
    <xf numFmtId="0" fontId="548" fillId="2" borderId="0" xfId="0" applyFont="1" applyBorder="1"/>
    <xf numFmtId="0" fontId="548" fillId="2" borderId="5" xfId="0" applyFont="1" applyBorder="1"/>
    <xf numFmtId="0" fontId="7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4" xfId="0" applyFont="1" applyBorder="1"/>
    <xf numFmtId="0" fontId="552" fillId="2" borderId="0" xfId="0" applyFont="1" applyBorder="1"/>
    <xf numFmtId="0" fontId="552" fillId="2" borderId="0" xfId="0" applyFont="1" applyBorder="1" applyAlignment="1">
      <alignment horizontal="center"/>
    </xf>
    <xf numFmtId="1" fontId="552" fillId="2" borderId="0" xfId="0" applyNumberFormat="1" applyFont="1" applyBorder="1"/>
    <xf numFmtId="0" fontId="552" fillId="2" borderId="5" xfId="0" applyFont="1" applyBorder="1"/>
    <xf numFmtId="0" fontId="553" fillId="2" borderId="11" xfId="0" applyFont="1" applyBorder="1"/>
    <xf numFmtId="0" fontId="553" fillId="2" borderId="12" xfId="0" applyFont="1" applyBorder="1"/>
    <xf numFmtId="0" fontId="553" fillId="2" borderId="12" xfId="0" applyFont="1" applyBorder="1" applyAlignment="1">
      <alignment horizontal="center"/>
    </xf>
    <xf numFmtId="1" fontId="553" fillId="2" borderId="12" xfId="0" applyNumberFormat="1" applyFont="1" applyBorder="1"/>
    <xf numFmtId="0" fontId="553" fillId="2" borderId="10" xfId="0" applyFont="1" applyBorder="1"/>
    <xf numFmtId="1" fontId="55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1" fontId="576" fillId="2" borderId="0" xfId="0" applyNumberFormat="1" applyFont="1"/>
    <xf numFmtId="0" fontId="576" fillId="2" borderId="0" xfId="0" applyFont="1"/>
    <xf numFmtId="1" fontId="577" fillId="2" borderId="0" xfId="0" applyNumberFormat="1" applyFont="1"/>
    <xf numFmtId="1" fontId="578" fillId="2" borderId="0" xfId="0" applyNumberFormat="1" applyFont="1"/>
    <xf numFmtId="1" fontId="57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580" fillId="2" borderId="1" xfId="0" applyFont="1" applyBorder="1"/>
    <xf numFmtId="0" fontId="580" fillId="2" borderId="2" xfId="0" applyFont="1" applyBorder="1"/>
    <xf numFmtId="0" fontId="580" fillId="2" borderId="2" xfId="0" applyFont="1" applyBorder="1" applyAlignment="1">
      <alignment horizontal="center"/>
    </xf>
    <xf numFmtId="0" fontId="58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583" fillId="2" borderId="0" xfId="0" applyFont="1" applyBorder="1" applyAlignment="1">
      <alignment horizontal="left"/>
    </xf>
    <xf numFmtId="0" fontId="583" fillId="2" borderId="0" xfId="0" applyFont="1" applyBorder="1"/>
    <xf numFmtId="0" fontId="583" fillId="2" borderId="5" xfId="0" applyFont="1" applyBorder="1"/>
    <xf numFmtId="0" fontId="3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3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3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3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3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3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3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590" fillId="2" borderId="5" xfId="0" applyFont="1" applyBorder="1"/>
    <xf numFmtId="0" fontId="3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3" fillId="2" borderId="0" xfId="0" applyFont="1" applyBorder="1"/>
    <xf numFmtId="0" fontId="591" fillId="2" borderId="5" xfId="0" applyFont="1" applyBorder="1"/>
    <xf numFmtId="0" fontId="3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92" fillId="2" borderId="5" xfId="0" applyFont="1" applyBorder="1"/>
    <xf numFmtId="0" fontId="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6" xfId="0" applyFont="1" applyBorder="1" applyAlignment="1">
      <alignment horizontal="center"/>
    </xf>
    <xf numFmtId="0" fontId="593" fillId="2" borderId="3" xfId="0" applyFont="1" applyBorder="1" applyAlignment="1">
      <alignment horizontal="center" wrapText="1"/>
    </xf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595" fillId="2" borderId="7" xfId="0" applyFont="1" applyBorder="1"/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7" fillId="2" borderId="5" xfId="0" applyFont="1" applyBorder="1"/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98" fillId="2" borderId="7" xfId="0" applyFont="1" applyBorder="1" applyAlignment="1">
      <alignment horizontal="center" vertical="center"/>
    </xf>
    <xf numFmtId="2" fontId="598" fillId="2" borderId="5" xfId="0" applyNumberFormat="1" applyFont="1" applyBorder="1" applyAlignment="1">
      <alignment horizontal="center"/>
    </xf>
    <xf numFmtId="0" fontId="59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0" fontId="599" fillId="2" borderId="9" xfId="0" applyFont="1" applyBorder="1" applyAlignment="1">
      <alignment horizontal="center"/>
    </xf>
    <xf numFmtId="0" fontId="599" fillId="2" borderId="10" xfId="0" applyFont="1" applyBorder="1" applyAlignment="1">
      <alignment horizontal="center"/>
    </xf>
    <xf numFmtId="0" fontId="599" fillId="2" borderId="5" xfId="0" applyFont="1" applyBorder="1"/>
    <xf numFmtId="0" fontId="3" fillId="2" borderId="4" xfId="0" applyFont="1" applyBorder="1"/>
    <xf numFmtId="0" fontId="600" fillId="2" borderId="0" xfId="0" applyFont="1" applyBorder="1"/>
    <xf numFmtId="0" fontId="3" fillId="2" borderId="0" xfId="0" applyFont="1" applyBorder="1" applyAlignment="1">
      <alignment horizontal="center"/>
    </xf>
    <xf numFmtId="0" fontId="600" fillId="2" borderId="0" xfId="0" applyFont="1" applyBorder="1" applyAlignment="1">
      <alignment horizontal="center"/>
    </xf>
    <xf numFmtId="0" fontId="600" fillId="2" borderId="9" xfId="0" applyFont="1" applyBorder="1"/>
    <xf numFmtId="0" fontId="600" fillId="2" borderId="10" xfId="0" applyFont="1" applyBorder="1"/>
    <xf numFmtId="0" fontId="600" fillId="2" borderId="5" xfId="0" applyFont="1" applyBorder="1"/>
    <xf numFmtId="0" fontId="601" fillId="2" borderId="4" xfId="0" applyFont="1" applyBorder="1"/>
    <xf numFmtId="0" fontId="601" fillId="2" borderId="0" xfId="0" applyFont="1" applyBorder="1"/>
    <xf numFmtId="0" fontId="601" fillId="2" borderId="0" xfId="0" applyFont="1" applyBorder="1" applyAlignment="1">
      <alignment horizontal="center"/>
    </xf>
    <xf numFmtId="0" fontId="601" fillId="2" borderId="5" xfId="0" applyFont="1" applyBorder="1"/>
    <xf numFmtId="0" fontId="3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02" fillId="2" borderId="5" xfId="0" applyFont="1" applyBorder="1"/>
    <xf numFmtId="0" fontId="604" fillId="2" borderId="4" xfId="0" applyFont="1" applyBorder="1"/>
    <xf numFmtId="0" fontId="604" fillId="2" borderId="0" xfId="0" applyFont="1" applyBorder="1"/>
    <xf numFmtId="0" fontId="604" fillId="2" borderId="0" xfId="0" applyFont="1" applyBorder="1" applyAlignment="1">
      <alignment horizontal="center"/>
    </xf>
    <xf numFmtId="0" fontId="603" fillId="2" borderId="0" xfId="0" applyFont="1" applyBorder="1" applyAlignment="1">
      <alignment horizontal="center"/>
    </xf>
    <xf numFmtId="0" fontId="60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05" fillId="2" borderId="0" xfId="0" applyFont="1" applyBorder="1"/>
    <xf numFmtId="0" fontId="60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0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0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0" fillId="2" borderId="5" xfId="0" applyFont="1" applyBorder="1"/>
    <xf numFmtId="1" fontId="61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9" fillId="2" borderId="5" xfId="0" applyFont="1" applyBorder="1"/>
    <xf numFmtId="0" fontId="3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640" fillId="2" borderId="0" xfId="0" applyNumberFormat="1" applyFont="1" applyBorder="1" applyAlignment="1">
      <alignment horizontal="center"/>
    </xf>
    <xf numFmtId="1" fontId="640" fillId="2" borderId="0" xfId="0" applyNumberFormat="1" applyFont="1" applyBorder="1"/>
    <xf numFmtId="0" fontId="640" fillId="2" borderId="5" xfId="0" applyFont="1" applyBorder="1"/>
    <xf numFmtId="0" fontId="641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41" fillId="2" borderId="5" xfId="0" applyFont="1" applyBorder="1"/>
    <xf numFmtId="0" fontId="7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643" fillId="2" borderId="4" xfId="0" applyFont="1" applyBorder="1" applyAlignment="1">
      <alignment horizontal="center"/>
    </xf>
    <xf numFmtId="0" fontId="643" fillId="2" borderId="0" xfId="0" applyFont="1" applyBorder="1" applyAlignment="1">
      <alignment horizontal="center"/>
    </xf>
    <xf numFmtId="0" fontId="643" fillId="2" borderId="0" xfId="0" applyFont="1" applyBorder="1"/>
    <xf numFmtId="0" fontId="643" fillId="2" borderId="5" xfId="0" applyFont="1" applyBorder="1"/>
    <xf numFmtId="0" fontId="7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4" xfId="0" applyFont="1" applyBorder="1"/>
    <xf numFmtId="0" fontId="647" fillId="2" borderId="0" xfId="0" applyFont="1" applyBorder="1"/>
    <xf numFmtId="0" fontId="647" fillId="2" borderId="0" xfId="0" applyFont="1" applyBorder="1" applyAlignment="1">
      <alignment horizontal="center"/>
    </xf>
    <xf numFmtId="1" fontId="647" fillId="2" borderId="0" xfId="0" applyNumberFormat="1" applyFont="1" applyBorder="1"/>
    <xf numFmtId="0" fontId="647" fillId="2" borderId="5" xfId="0" applyFont="1" applyBorder="1"/>
    <xf numFmtId="0" fontId="648" fillId="2" borderId="11" xfId="0" applyFont="1" applyBorder="1"/>
    <xf numFmtId="0" fontId="648" fillId="2" borderId="12" xfId="0" applyFont="1" applyBorder="1"/>
    <xf numFmtId="0" fontId="648" fillId="2" borderId="12" xfId="0" applyFont="1" applyBorder="1" applyAlignment="1">
      <alignment horizontal="center"/>
    </xf>
    <xf numFmtId="1" fontId="648" fillId="2" borderId="12" xfId="0" applyNumberFormat="1" applyFont="1" applyBorder="1"/>
    <xf numFmtId="0" fontId="648" fillId="2" borderId="10" xfId="0" applyFont="1" applyBorder="1"/>
    <xf numFmtId="1" fontId="64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1" fontId="671" fillId="2" borderId="0" xfId="0" applyNumberFormat="1" applyFont="1"/>
    <xf numFmtId="0" fontId="671" fillId="2" borderId="0" xfId="0" applyFont="1"/>
    <xf numFmtId="1" fontId="672" fillId="2" borderId="0" xfId="0" applyNumberFormat="1" applyFont="1"/>
    <xf numFmtId="1" fontId="673" fillId="2" borderId="0" xfId="0" applyNumberFormat="1" applyFont="1"/>
    <xf numFmtId="1" fontId="67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675" fillId="2" borderId="1" xfId="0" applyFont="1" applyBorder="1"/>
    <xf numFmtId="0" fontId="675" fillId="2" borderId="2" xfId="0" applyFont="1" applyBorder="1"/>
    <xf numFmtId="0" fontId="675" fillId="2" borderId="2" xfId="0" applyFont="1" applyBorder="1" applyAlignment="1">
      <alignment horizontal="center"/>
    </xf>
    <xf numFmtId="0" fontId="67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678" fillId="2" borderId="0" xfId="0" applyFont="1" applyBorder="1" applyAlignment="1">
      <alignment horizontal="left"/>
    </xf>
    <xf numFmtId="0" fontId="678" fillId="2" borderId="0" xfId="0" applyFont="1" applyBorder="1"/>
    <xf numFmtId="0" fontId="678" fillId="2" borderId="5" xfId="0" applyFont="1" applyBorder="1"/>
    <xf numFmtId="0" fontId="3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3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3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3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3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3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684" fillId="2" borderId="5" xfId="0" applyFont="1" applyBorder="1"/>
    <xf numFmtId="0" fontId="3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685" fillId="2" borderId="5" xfId="0" applyFont="1" applyBorder="1"/>
    <xf numFmtId="0" fontId="3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3" fillId="2" borderId="0" xfId="0" applyFont="1" applyBorder="1"/>
    <xf numFmtId="0" fontId="686" fillId="2" borderId="5" xfId="0" applyFont="1" applyBorder="1"/>
    <xf numFmtId="0" fontId="3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687" fillId="2" borderId="5" xfId="0" applyFont="1" applyBorder="1"/>
    <xf numFmtId="0" fontId="3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6" xfId="0" applyFont="1" applyBorder="1" applyAlignment="1">
      <alignment horizontal="center"/>
    </xf>
    <xf numFmtId="0" fontId="688" fillId="2" borderId="3" xfId="0" applyFont="1" applyBorder="1" applyAlignment="1">
      <alignment horizontal="center" wrapText="1"/>
    </xf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690" fillId="2" borderId="7" xfId="0" applyFont="1" applyBorder="1"/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2" fillId="2" borderId="5" xfId="0" applyFont="1" applyBorder="1"/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693" fillId="2" borderId="7" xfId="0" applyFont="1" applyBorder="1" applyAlignment="1">
      <alignment horizontal="center" vertical="center"/>
    </xf>
    <xf numFmtId="2" fontId="693" fillId="2" borderId="5" xfId="0" applyNumberFormat="1" applyFont="1" applyBorder="1" applyAlignment="1">
      <alignment horizontal="center"/>
    </xf>
    <xf numFmtId="0" fontId="69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94" fillId="2" borderId="9" xfId="0" applyFont="1" applyBorder="1" applyAlignment="1">
      <alignment horizontal="center"/>
    </xf>
    <xf numFmtId="0" fontId="694" fillId="2" borderId="10" xfId="0" applyFont="1" applyBorder="1" applyAlignment="1">
      <alignment horizontal="center"/>
    </xf>
    <xf numFmtId="0" fontId="694" fillId="2" borderId="5" xfId="0" applyFont="1" applyBorder="1"/>
    <xf numFmtId="0" fontId="3" fillId="2" borderId="4" xfId="0" applyFont="1" applyBorder="1"/>
    <xf numFmtId="0" fontId="695" fillId="2" borderId="0" xfId="0" applyFont="1" applyBorder="1"/>
    <xf numFmtId="0" fontId="3" fillId="2" borderId="0" xfId="0" applyFont="1" applyBorder="1" applyAlignment="1">
      <alignment horizontal="center"/>
    </xf>
    <xf numFmtId="0" fontId="695" fillId="2" borderId="0" xfId="0" applyFont="1" applyBorder="1" applyAlignment="1">
      <alignment horizontal="center"/>
    </xf>
    <xf numFmtId="0" fontId="695" fillId="2" borderId="9" xfId="0" applyFont="1" applyBorder="1"/>
    <xf numFmtId="0" fontId="695" fillId="2" borderId="10" xfId="0" applyFont="1" applyBorder="1"/>
    <xf numFmtId="0" fontId="695" fillId="2" borderId="5" xfId="0" applyFont="1" applyBorder="1"/>
    <xf numFmtId="0" fontId="696" fillId="2" borderId="4" xfId="0" applyFont="1" applyBorder="1"/>
    <xf numFmtId="0" fontId="696" fillId="2" borderId="0" xfId="0" applyFont="1" applyBorder="1"/>
    <xf numFmtId="0" fontId="696" fillId="2" borderId="0" xfId="0" applyFont="1" applyBorder="1" applyAlignment="1">
      <alignment horizontal="center"/>
    </xf>
    <xf numFmtId="0" fontId="696" fillId="2" borderId="5" xfId="0" applyFont="1" applyBorder="1"/>
    <xf numFmtId="0" fontId="3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97" fillId="2" borderId="5" xfId="0" applyFont="1" applyBorder="1"/>
    <xf numFmtId="0" fontId="699" fillId="2" borderId="4" xfId="0" applyFont="1" applyBorder="1"/>
    <xf numFmtId="0" fontId="699" fillId="2" borderId="0" xfId="0" applyFont="1" applyBorder="1"/>
    <xf numFmtId="0" fontId="699" fillId="2" borderId="0" xfId="0" applyFont="1" applyBorder="1" applyAlignment="1">
      <alignment horizontal="center"/>
    </xf>
    <xf numFmtId="0" fontId="698" fillId="2" borderId="0" xfId="0" applyFont="1" applyBorder="1" applyAlignment="1">
      <alignment horizontal="center"/>
    </xf>
    <xf numFmtId="0" fontId="69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00" fillId="2" borderId="0" xfId="0" applyFont="1" applyBorder="1"/>
    <xf numFmtId="0" fontId="70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0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0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5" fillId="2" borderId="5" xfId="0" applyFont="1" applyBorder="1"/>
    <xf numFmtId="1" fontId="70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4" fillId="2" borderId="5" xfId="0" applyFont="1" applyBorder="1"/>
    <xf numFmtId="0" fontId="3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735" fillId="2" borderId="0" xfId="0" applyNumberFormat="1" applyFont="1" applyBorder="1" applyAlignment="1">
      <alignment horizontal="center"/>
    </xf>
    <xf numFmtId="1" fontId="735" fillId="2" borderId="0" xfId="0" applyNumberFormat="1" applyFont="1" applyBorder="1"/>
    <xf numFmtId="0" fontId="735" fillId="2" borderId="5" xfId="0" applyFont="1" applyBorder="1"/>
    <xf numFmtId="0" fontId="736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36" fillId="2" borderId="5" xfId="0" applyFont="1" applyBorder="1"/>
    <xf numFmtId="0" fontId="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738" fillId="2" borderId="4" xfId="0" applyFont="1" applyBorder="1" applyAlignment="1">
      <alignment horizontal="center"/>
    </xf>
    <xf numFmtId="0" fontId="738" fillId="2" borderId="0" xfId="0" applyFont="1" applyBorder="1" applyAlignment="1">
      <alignment horizontal="center"/>
    </xf>
    <xf numFmtId="0" fontId="738" fillId="2" borderId="0" xfId="0" applyFont="1" applyBorder="1"/>
    <xf numFmtId="0" fontId="738" fillId="2" borderId="5" xfId="0" applyFont="1" applyBorder="1"/>
    <xf numFmtId="0" fontId="7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4" xfId="0" applyFont="1" applyBorder="1"/>
    <xf numFmtId="0" fontId="742" fillId="2" borderId="0" xfId="0" applyFont="1" applyBorder="1"/>
    <xf numFmtId="0" fontId="742" fillId="2" borderId="0" xfId="0" applyFont="1" applyBorder="1" applyAlignment="1">
      <alignment horizontal="center"/>
    </xf>
    <xf numFmtId="1" fontId="742" fillId="2" borderId="0" xfId="0" applyNumberFormat="1" applyFont="1" applyBorder="1"/>
    <xf numFmtId="0" fontId="742" fillId="2" borderId="5" xfId="0" applyFont="1" applyBorder="1"/>
    <xf numFmtId="0" fontId="743" fillId="2" borderId="11" xfId="0" applyFont="1" applyBorder="1"/>
    <xf numFmtId="0" fontId="743" fillId="2" borderId="12" xfId="0" applyFont="1" applyBorder="1"/>
    <xf numFmtId="0" fontId="743" fillId="2" borderId="12" xfId="0" applyFont="1" applyBorder="1" applyAlignment="1">
      <alignment horizontal="center"/>
    </xf>
    <xf numFmtId="1" fontId="743" fillId="2" borderId="12" xfId="0" applyNumberFormat="1" applyFont="1" applyBorder="1"/>
    <xf numFmtId="0" fontId="743" fillId="2" borderId="10" xfId="0" applyFont="1" applyBorder="1"/>
    <xf numFmtId="1" fontId="74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1" fontId="766" fillId="2" borderId="0" xfId="0" applyNumberFormat="1" applyFont="1"/>
    <xf numFmtId="0" fontId="766" fillId="2" borderId="0" xfId="0" applyFont="1"/>
    <xf numFmtId="1" fontId="767" fillId="2" borderId="0" xfId="0" applyNumberFormat="1" applyFont="1"/>
    <xf numFmtId="1" fontId="768" fillId="2" borderId="0" xfId="0" applyNumberFormat="1" applyFont="1"/>
    <xf numFmtId="1" fontId="76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770" fillId="2" borderId="1" xfId="0" applyFont="1" applyBorder="1"/>
    <xf numFmtId="0" fontId="770" fillId="2" borderId="2" xfId="0" applyFont="1" applyBorder="1"/>
    <xf numFmtId="0" fontId="770" fillId="2" borderId="2" xfId="0" applyFont="1" applyBorder="1" applyAlignment="1">
      <alignment horizontal="center"/>
    </xf>
    <xf numFmtId="0" fontId="77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773" fillId="2" borderId="0" xfId="0" applyFont="1" applyBorder="1" applyAlignment="1">
      <alignment horizontal="left"/>
    </xf>
    <xf numFmtId="0" fontId="773" fillId="2" borderId="0" xfId="0" applyFont="1" applyBorder="1"/>
    <xf numFmtId="0" fontId="773" fillId="2" borderId="5" xfId="0" applyFont="1" applyBorder="1"/>
    <xf numFmtId="0" fontId="3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3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3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3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3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3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779" fillId="2" borderId="5" xfId="0" applyFont="1" applyBorder="1"/>
    <xf numFmtId="0" fontId="3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780" fillId="2" borderId="5" xfId="0" applyFont="1" applyBorder="1"/>
    <xf numFmtId="0" fontId="3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3" fillId="2" borderId="0" xfId="0" applyFont="1" applyBorder="1"/>
    <xf numFmtId="0" fontId="781" fillId="2" borderId="5" xfId="0" applyFont="1" applyBorder="1"/>
    <xf numFmtId="0" fontId="3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782" fillId="2" borderId="5" xfId="0" applyFont="1" applyBorder="1"/>
    <xf numFmtId="0" fontId="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6" xfId="0" applyFont="1" applyBorder="1" applyAlignment="1">
      <alignment horizontal="center"/>
    </xf>
    <xf numFmtId="0" fontId="783" fillId="2" borderId="3" xfId="0" applyFont="1" applyBorder="1" applyAlignment="1">
      <alignment horizontal="center" wrapText="1"/>
    </xf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785" fillId="2" borderId="7" xfId="0" applyFont="1" applyBorder="1"/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7" fillId="2" borderId="5" xfId="0" applyFont="1" applyBorder="1"/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788" fillId="2" borderId="7" xfId="0" applyFont="1" applyBorder="1" applyAlignment="1">
      <alignment horizontal="center" vertical="center"/>
    </xf>
    <xf numFmtId="2" fontId="788" fillId="2" borderId="5" xfId="0" applyNumberFormat="1" applyFont="1" applyBorder="1" applyAlignment="1">
      <alignment horizontal="center"/>
    </xf>
    <xf numFmtId="0" fontId="78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789" fillId="2" borderId="9" xfId="0" applyFont="1" applyBorder="1" applyAlignment="1">
      <alignment horizontal="center"/>
    </xf>
    <xf numFmtId="0" fontId="789" fillId="2" borderId="10" xfId="0" applyFont="1" applyBorder="1" applyAlignment="1">
      <alignment horizontal="center"/>
    </xf>
    <xf numFmtId="0" fontId="789" fillId="2" borderId="5" xfId="0" applyFont="1" applyBorder="1"/>
    <xf numFmtId="0" fontId="3" fillId="2" borderId="4" xfId="0" applyFont="1" applyBorder="1"/>
    <xf numFmtId="0" fontId="790" fillId="2" borderId="0" xfId="0" applyFont="1" applyBorder="1"/>
    <xf numFmtId="0" fontId="3" fillId="2" borderId="0" xfId="0" applyFont="1" applyBorder="1" applyAlignment="1">
      <alignment horizontal="center"/>
    </xf>
    <xf numFmtId="0" fontId="790" fillId="2" borderId="0" xfId="0" applyFont="1" applyBorder="1" applyAlignment="1">
      <alignment horizontal="center"/>
    </xf>
    <xf numFmtId="0" fontId="790" fillId="2" borderId="9" xfId="0" applyFont="1" applyBorder="1"/>
    <xf numFmtId="0" fontId="790" fillId="2" borderId="10" xfId="0" applyFont="1" applyBorder="1"/>
    <xf numFmtId="0" fontId="790" fillId="2" borderId="5" xfId="0" applyFont="1" applyBorder="1"/>
    <xf numFmtId="0" fontId="791" fillId="2" borderId="4" xfId="0" applyFont="1" applyBorder="1"/>
    <xf numFmtId="0" fontId="791" fillId="2" borderId="0" xfId="0" applyFont="1" applyBorder="1"/>
    <xf numFmtId="0" fontId="791" fillId="2" borderId="0" xfId="0" applyFont="1" applyBorder="1" applyAlignment="1">
      <alignment horizontal="center"/>
    </xf>
    <xf numFmtId="0" fontId="791" fillId="2" borderId="5" xfId="0" applyFont="1" applyBorder="1"/>
    <xf numFmtId="0" fontId="3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792" fillId="2" borderId="5" xfId="0" applyFont="1" applyBorder="1"/>
    <xf numFmtId="0" fontId="794" fillId="2" borderId="4" xfId="0" applyFont="1" applyBorder="1"/>
    <xf numFmtId="0" fontId="794" fillId="2" borderId="0" xfId="0" applyFont="1" applyBorder="1"/>
    <xf numFmtId="0" fontId="794" fillId="2" borderId="0" xfId="0" applyFont="1" applyBorder="1" applyAlignment="1">
      <alignment horizontal="center"/>
    </xf>
    <xf numFmtId="0" fontId="793" fillId="2" borderId="0" xfId="0" applyFont="1" applyBorder="1" applyAlignment="1">
      <alignment horizontal="center"/>
    </xf>
    <xf numFmtId="0" fontId="79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95" fillId="2" borderId="0" xfId="0" applyFont="1" applyBorder="1"/>
    <xf numFmtId="0" fontId="79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9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9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0" fillId="2" borderId="5" xfId="0" applyFont="1" applyBorder="1"/>
    <xf numFmtId="1" fontId="80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9" fillId="2" borderId="5" xfId="0" applyFont="1" applyBorder="1"/>
    <xf numFmtId="0" fontId="3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830" fillId="2" borderId="0" xfId="0" applyNumberFormat="1" applyFont="1" applyBorder="1" applyAlignment="1">
      <alignment horizontal="center"/>
    </xf>
    <xf numFmtId="1" fontId="830" fillId="2" borderId="0" xfId="0" applyNumberFormat="1" applyFont="1" applyBorder="1"/>
    <xf numFmtId="0" fontId="830" fillId="2" borderId="5" xfId="0" applyFont="1" applyBorder="1"/>
    <xf numFmtId="0" fontId="831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831" fillId="2" borderId="5" xfId="0" applyFont="1" applyBorder="1"/>
    <xf numFmtId="0" fontId="7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33" fillId="2" borderId="4" xfId="0" applyFont="1" applyBorder="1" applyAlignment="1">
      <alignment horizontal="center"/>
    </xf>
    <xf numFmtId="0" fontId="833" fillId="2" borderId="0" xfId="0" applyFont="1" applyBorder="1" applyAlignment="1">
      <alignment horizontal="center"/>
    </xf>
    <xf numFmtId="0" fontId="833" fillId="2" borderId="0" xfId="0" applyFont="1" applyBorder="1"/>
    <xf numFmtId="0" fontId="833" fillId="2" borderId="5" xfId="0" applyFont="1" applyBorder="1"/>
    <xf numFmtId="0" fontId="7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4" xfId="0" applyFont="1" applyBorder="1"/>
    <xf numFmtId="0" fontId="837" fillId="2" borderId="0" xfId="0" applyFont="1" applyBorder="1"/>
    <xf numFmtId="0" fontId="837" fillId="2" borderId="0" xfId="0" applyFont="1" applyBorder="1" applyAlignment="1">
      <alignment horizontal="center"/>
    </xf>
    <xf numFmtId="1" fontId="837" fillId="2" borderId="0" xfId="0" applyNumberFormat="1" applyFont="1" applyBorder="1"/>
    <xf numFmtId="0" fontId="837" fillId="2" borderId="5" xfId="0" applyFont="1" applyBorder="1"/>
    <xf numFmtId="0" fontId="838" fillId="2" borderId="11" xfId="0" applyFont="1" applyBorder="1"/>
    <xf numFmtId="0" fontId="838" fillId="2" borderId="12" xfId="0" applyFont="1" applyBorder="1"/>
    <xf numFmtId="0" fontId="838" fillId="2" borderId="12" xfId="0" applyFont="1" applyBorder="1" applyAlignment="1">
      <alignment horizontal="center"/>
    </xf>
    <xf numFmtId="1" fontId="838" fillId="2" borderId="12" xfId="0" applyNumberFormat="1" applyFont="1" applyBorder="1"/>
    <xf numFmtId="0" fontId="838" fillId="2" borderId="10" xfId="0" applyFont="1" applyBorder="1"/>
    <xf numFmtId="1" fontId="83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1" fontId="861" fillId="2" borderId="0" xfId="0" applyNumberFormat="1" applyFont="1"/>
    <xf numFmtId="0" fontId="861" fillId="2" borderId="0" xfId="0" applyFont="1"/>
    <xf numFmtId="1" fontId="862" fillId="2" borderId="0" xfId="0" applyNumberFormat="1" applyFont="1"/>
    <xf numFmtId="1" fontId="863" fillId="2" borderId="0" xfId="0" applyNumberFormat="1" applyFont="1"/>
    <xf numFmtId="1" fontId="86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865" fillId="2" borderId="1" xfId="0" applyFont="1" applyBorder="1"/>
    <xf numFmtId="0" fontId="865" fillId="2" borderId="2" xfId="0" applyFont="1" applyBorder="1"/>
    <xf numFmtId="0" fontId="865" fillId="2" borderId="2" xfId="0" applyFont="1" applyBorder="1" applyAlignment="1">
      <alignment horizontal="center"/>
    </xf>
    <xf numFmtId="0" fontId="86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868" fillId="2" borderId="0" xfId="0" applyFont="1" applyBorder="1" applyAlignment="1">
      <alignment horizontal="left"/>
    </xf>
    <xf numFmtId="0" fontId="868" fillId="2" borderId="0" xfId="0" applyFont="1" applyBorder="1"/>
    <xf numFmtId="0" fontId="868" fillId="2" borderId="5" xfId="0" applyFont="1" applyBorder="1"/>
    <xf numFmtId="0" fontId="3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3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3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3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3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3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874" fillId="2" borderId="5" xfId="0" applyFont="1" applyBorder="1"/>
    <xf numFmtId="0" fontId="3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875" fillId="2" borderId="5" xfId="0" applyFont="1" applyBorder="1"/>
    <xf numFmtId="0" fontId="3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3" fillId="2" borderId="0" xfId="0" applyFont="1" applyBorder="1"/>
    <xf numFmtId="0" fontId="876" fillId="2" borderId="5" xfId="0" applyFont="1" applyBorder="1"/>
    <xf numFmtId="0" fontId="3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877" fillId="2" borderId="5" xfId="0" applyFont="1" applyBorder="1"/>
    <xf numFmtId="0" fontId="3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6" xfId="0" applyFont="1" applyBorder="1" applyAlignment="1">
      <alignment horizontal="center"/>
    </xf>
    <xf numFmtId="0" fontId="878" fillId="2" borderId="3" xfId="0" applyFont="1" applyBorder="1" applyAlignment="1">
      <alignment horizontal="center" wrapText="1"/>
    </xf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880" fillId="2" borderId="7" xfId="0" applyFont="1" applyBorder="1"/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2" fillId="2" borderId="5" xfId="0" applyFont="1" applyBorder="1"/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883" fillId="2" borderId="7" xfId="0" applyFont="1" applyBorder="1" applyAlignment="1">
      <alignment horizontal="center" vertical="center"/>
    </xf>
    <xf numFmtId="2" fontId="883" fillId="2" borderId="5" xfId="0" applyNumberFormat="1" applyFont="1" applyBorder="1" applyAlignment="1">
      <alignment horizontal="center"/>
    </xf>
    <xf numFmtId="0" fontId="88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884" fillId="2" borderId="9" xfId="0" applyFont="1" applyBorder="1" applyAlignment="1">
      <alignment horizontal="center"/>
    </xf>
    <xf numFmtId="0" fontId="884" fillId="2" borderId="10" xfId="0" applyFont="1" applyBorder="1" applyAlignment="1">
      <alignment horizontal="center"/>
    </xf>
    <xf numFmtId="0" fontId="884" fillId="2" borderId="5" xfId="0" applyFont="1" applyBorder="1"/>
    <xf numFmtId="0" fontId="3" fillId="2" borderId="4" xfId="0" applyFont="1" applyBorder="1"/>
    <xf numFmtId="0" fontId="885" fillId="2" borderId="0" xfId="0" applyFont="1" applyBorder="1"/>
    <xf numFmtId="0" fontId="3" fillId="2" borderId="0" xfId="0" applyFont="1" applyBorder="1" applyAlignment="1">
      <alignment horizontal="center"/>
    </xf>
    <xf numFmtId="0" fontId="885" fillId="2" borderId="0" xfId="0" applyFont="1" applyBorder="1" applyAlignment="1">
      <alignment horizontal="center"/>
    </xf>
    <xf numFmtId="0" fontId="885" fillId="2" borderId="9" xfId="0" applyFont="1" applyBorder="1"/>
    <xf numFmtId="0" fontId="885" fillId="2" borderId="10" xfId="0" applyFont="1" applyBorder="1"/>
    <xf numFmtId="0" fontId="885" fillId="2" borderId="5" xfId="0" applyFont="1" applyBorder="1"/>
    <xf numFmtId="0" fontId="886" fillId="2" borderId="4" xfId="0" applyFont="1" applyBorder="1"/>
    <xf numFmtId="0" fontId="886" fillId="2" borderId="0" xfId="0" applyFont="1" applyBorder="1"/>
    <xf numFmtId="0" fontId="886" fillId="2" borderId="0" xfId="0" applyFont="1" applyBorder="1" applyAlignment="1">
      <alignment horizontal="center"/>
    </xf>
    <xf numFmtId="0" fontId="886" fillId="2" borderId="5" xfId="0" applyFont="1" applyBorder="1"/>
    <xf numFmtId="0" fontId="3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887" fillId="2" borderId="5" xfId="0" applyFont="1" applyBorder="1"/>
    <xf numFmtId="0" fontId="889" fillId="2" borderId="4" xfId="0" applyFont="1" applyBorder="1"/>
    <xf numFmtId="0" fontId="889" fillId="2" borderId="0" xfId="0" applyFont="1" applyBorder="1"/>
    <xf numFmtId="0" fontId="889" fillId="2" borderId="0" xfId="0" applyFont="1" applyBorder="1" applyAlignment="1">
      <alignment horizontal="center"/>
    </xf>
    <xf numFmtId="0" fontId="888" fillId="2" borderId="0" xfId="0" applyFont="1" applyBorder="1" applyAlignment="1">
      <alignment horizontal="center"/>
    </xf>
    <xf numFmtId="0" fontId="88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890" fillId="2" borderId="0" xfId="0" applyFont="1" applyBorder="1"/>
    <xf numFmtId="0" fontId="89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89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89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5" fillId="2" borderId="5" xfId="0" applyFont="1" applyBorder="1"/>
    <xf numFmtId="1" fontId="89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4" fillId="2" borderId="5" xfId="0" applyFont="1" applyBorder="1"/>
    <xf numFmtId="0" fontId="3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925" fillId="2" borderId="0" xfId="0" applyNumberFormat="1" applyFont="1" applyBorder="1" applyAlignment="1">
      <alignment horizontal="center"/>
    </xf>
    <xf numFmtId="1" fontId="925" fillId="2" borderId="0" xfId="0" applyNumberFormat="1" applyFont="1" applyBorder="1"/>
    <xf numFmtId="0" fontId="925" fillId="2" borderId="5" xfId="0" applyFont="1" applyBorder="1"/>
    <xf numFmtId="0" fontId="926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926" fillId="2" borderId="5" xfId="0" applyFont="1" applyBorder="1"/>
    <xf numFmtId="0" fontId="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928" fillId="2" borderId="4" xfId="0" applyFont="1" applyBorder="1" applyAlignment="1">
      <alignment horizontal="center"/>
    </xf>
    <xf numFmtId="0" fontId="928" fillId="2" borderId="0" xfId="0" applyFont="1" applyBorder="1" applyAlignment="1">
      <alignment horizontal="center"/>
    </xf>
    <xf numFmtId="0" fontId="928" fillId="2" borderId="0" xfId="0" applyFont="1" applyBorder="1"/>
    <xf numFmtId="0" fontId="928" fillId="2" borderId="5" xfId="0" applyFont="1" applyBorder="1"/>
    <xf numFmtId="0" fontId="7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4" xfId="0" applyFont="1" applyBorder="1"/>
    <xf numFmtId="0" fontId="932" fillId="2" borderId="0" xfId="0" applyFont="1" applyBorder="1"/>
    <xf numFmtId="0" fontId="932" fillId="2" borderId="0" xfId="0" applyFont="1" applyBorder="1" applyAlignment="1">
      <alignment horizontal="center"/>
    </xf>
    <xf numFmtId="1" fontId="932" fillId="2" borderId="0" xfId="0" applyNumberFormat="1" applyFont="1" applyBorder="1"/>
    <xf numFmtId="0" fontId="932" fillId="2" borderId="5" xfId="0" applyFont="1" applyBorder="1"/>
    <xf numFmtId="0" fontId="933" fillId="2" borderId="11" xfId="0" applyFont="1" applyBorder="1"/>
    <xf numFmtId="0" fontId="933" fillId="2" borderId="12" xfId="0" applyFont="1" applyBorder="1"/>
    <xf numFmtId="0" fontId="933" fillId="2" borderId="12" xfId="0" applyFont="1" applyBorder="1" applyAlignment="1">
      <alignment horizontal="center"/>
    </xf>
    <xf numFmtId="1" fontId="933" fillId="2" borderId="12" xfId="0" applyNumberFormat="1" applyFont="1" applyBorder="1"/>
    <xf numFmtId="0" fontId="933" fillId="2" borderId="10" xfId="0" applyFont="1" applyBorder="1"/>
    <xf numFmtId="1" fontId="93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1" fontId="956" fillId="2" borderId="0" xfId="0" applyNumberFormat="1" applyFont="1"/>
    <xf numFmtId="0" fontId="956" fillId="2" borderId="0" xfId="0" applyFont="1"/>
    <xf numFmtId="1" fontId="957" fillId="2" borderId="0" xfId="0" applyNumberFormat="1" applyFont="1"/>
    <xf numFmtId="1" fontId="958" fillId="2" borderId="0" xfId="0" applyNumberFormat="1" applyFont="1"/>
    <xf numFmtId="1" fontId="95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960" fillId="2" borderId="1" xfId="0" applyFont="1" applyBorder="1"/>
    <xf numFmtId="0" fontId="960" fillId="2" borderId="2" xfId="0" applyFont="1" applyBorder="1"/>
    <xf numFmtId="0" fontId="960" fillId="2" borderId="2" xfId="0" applyFont="1" applyBorder="1" applyAlignment="1">
      <alignment horizontal="center"/>
    </xf>
    <xf numFmtId="0" fontId="96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963" fillId="2" borderId="0" xfId="0" applyFont="1" applyBorder="1" applyAlignment="1">
      <alignment horizontal="left"/>
    </xf>
    <xf numFmtId="0" fontId="963" fillId="2" borderId="0" xfId="0" applyFont="1" applyBorder="1"/>
    <xf numFmtId="0" fontId="963" fillId="2" borderId="5" xfId="0" applyFont="1" applyBorder="1"/>
    <xf numFmtId="0" fontId="3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3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3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3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3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3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969" fillId="2" borderId="5" xfId="0" applyFont="1" applyBorder="1"/>
    <xf numFmtId="0" fontId="3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970" fillId="2" borderId="5" xfId="0" applyFont="1" applyBorder="1"/>
    <xf numFmtId="0" fontId="3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3" fillId="2" borderId="0" xfId="0" applyFont="1" applyBorder="1"/>
    <xf numFmtId="0" fontId="971" fillId="2" borderId="5" xfId="0" applyFont="1" applyBorder="1"/>
    <xf numFmtId="0" fontId="3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972" fillId="2" borderId="5" xfId="0" applyFont="1" applyBorder="1"/>
    <xf numFmtId="0" fontId="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6" xfId="0" applyFont="1" applyBorder="1" applyAlignment="1">
      <alignment horizontal="center"/>
    </xf>
    <xf numFmtId="0" fontId="973" fillId="2" borderId="3" xfId="0" applyFont="1" applyBorder="1" applyAlignment="1">
      <alignment horizontal="center" wrapText="1"/>
    </xf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975" fillId="2" borderId="7" xfId="0" applyFont="1" applyBorder="1"/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7" fillId="2" borderId="5" xfId="0" applyFont="1" applyBorder="1"/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978" fillId="2" borderId="7" xfId="0" applyFont="1" applyBorder="1" applyAlignment="1">
      <alignment horizontal="center" vertical="center"/>
    </xf>
    <xf numFmtId="2" fontId="978" fillId="2" borderId="5" xfId="0" applyNumberFormat="1" applyFont="1" applyBorder="1" applyAlignment="1">
      <alignment horizontal="center"/>
    </xf>
    <xf numFmtId="0" fontId="97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979" fillId="2" borderId="9" xfId="0" applyFont="1" applyBorder="1" applyAlignment="1">
      <alignment horizontal="center"/>
    </xf>
    <xf numFmtId="0" fontId="979" fillId="2" borderId="10" xfId="0" applyFont="1" applyBorder="1" applyAlignment="1">
      <alignment horizontal="center"/>
    </xf>
    <xf numFmtId="0" fontId="979" fillId="2" borderId="5" xfId="0" applyFont="1" applyBorder="1"/>
    <xf numFmtId="0" fontId="3" fillId="2" borderId="4" xfId="0" applyFont="1" applyBorder="1"/>
    <xf numFmtId="0" fontId="980" fillId="2" borderId="0" xfId="0" applyFont="1" applyBorder="1"/>
    <xf numFmtId="0" fontId="3" fillId="2" borderId="0" xfId="0" applyFont="1" applyBorder="1" applyAlignment="1">
      <alignment horizontal="center"/>
    </xf>
    <xf numFmtId="0" fontId="980" fillId="2" borderId="0" xfId="0" applyFont="1" applyBorder="1" applyAlignment="1">
      <alignment horizontal="center"/>
    </xf>
    <xf numFmtId="0" fontId="980" fillId="2" borderId="9" xfId="0" applyFont="1" applyBorder="1"/>
    <xf numFmtId="0" fontId="980" fillId="2" borderId="10" xfId="0" applyFont="1" applyBorder="1"/>
    <xf numFmtId="0" fontId="980" fillId="2" borderId="5" xfId="0" applyFont="1" applyBorder="1"/>
    <xf numFmtId="0" fontId="981" fillId="2" borderId="4" xfId="0" applyFont="1" applyBorder="1"/>
    <xf numFmtId="0" fontId="981" fillId="2" borderId="0" xfId="0" applyFont="1" applyBorder="1"/>
    <xf numFmtId="0" fontId="981" fillId="2" borderId="0" xfId="0" applyFont="1" applyBorder="1" applyAlignment="1">
      <alignment horizontal="center"/>
    </xf>
    <xf numFmtId="0" fontId="981" fillId="2" borderId="5" xfId="0" applyFont="1" applyBorder="1"/>
    <xf numFmtId="0" fontId="3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982" fillId="2" borderId="5" xfId="0" applyFont="1" applyBorder="1"/>
    <xf numFmtId="0" fontId="984" fillId="2" borderId="4" xfId="0" applyFont="1" applyBorder="1"/>
    <xf numFmtId="0" fontId="984" fillId="2" borderId="0" xfId="0" applyFont="1" applyBorder="1"/>
    <xf numFmtId="0" fontId="984" fillId="2" borderId="0" xfId="0" applyFont="1" applyBorder="1" applyAlignment="1">
      <alignment horizontal="center"/>
    </xf>
    <xf numFmtId="0" fontId="983" fillId="2" borderId="0" xfId="0" applyFont="1" applyBorder="1" applyAlignment="1">
      <alignment horizontal="center"/>
    </xf>
    <xf numFmtId="0" fontId="98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985" fillId="2" borderId="0" xfId="0" applyFont="1" applyBorder="1"/>
    <xf numFmtId="0" fontId="98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98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98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0" fillId="2" borderId="5" xfId="0" applyFont="1" applyBorder="1"/>
    <xf numFmtId="1" fontId="99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9" fillId="2" borderId="5" xfId="0" applyFont="1" applyBorder="1"/>
    <xf numFmtId="0" fontId="3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1020" fillId="2" borderId="0" xfId="0" applyNumberFormat="1" applyFont="1" applyBorder="1" applyAlignment="1">
      <alignment horizontal="center"/>
    </xf>
    <xf numFmtId="1" fontId="1020" fillId="2" borderId="0" xfId="0" applyNumberFormat="1" applyFont="1" applyBorder="1"/>
    <xf numFmtId="0" fontId="1020" fillId="2" borderId="5" xfId="0" applyFont="1" applyBorder="1"/>
    <xf numFmtId="0" fontId="1021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021" fillId="2" borderId="5" xfId="0" applyFont="1" applyBorder="1"/>
    <xf numFmtId="0" fontId="7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1023" fillId="2" borderId="4" xfId="0" applyFont="1" applyBorder="1" applyAlignment="1">
      <alignment horizontal="center"/>
    </xf>
    <xf numFmtId="0" fontId="1023" fillId="2" borderId="0" xfId="0" applyFont="1" applyBorder="1" applyAlignment="1">
      <alignment horizontal="center"/>
    </xf>
    <xf numFmtId="0" fontId="1023" fillId="2" borderId="0" xfId="0" applyFont="1" applyBorder="1"/>
    <xf numFmtId="0" fontId="1023" fillId="2" borderId="5" xfId="0" applyFont="1" applyBorder="1"/>
    <xf numFmtId="0" fontId="7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4" xfId="0" applyFont="1" applyBorder="1"/>
    <xf numFmtId="0" fontId="1027" fillId="2" borderId="0" xfId="0" applyFont="1" applyBorder="1"/>
    <xf numFmtId="0" fontId="1027" fillId="2" borderId="0" xfId="0" applyFont="1" applyBorder="1" applyAlignment="1">
      <alignment horizontal="center"/>
    </xf>
    <xf numFmtId="1" fontId="1027" fillId="2" borderId="0" xfId="0" applyNumberFormat="1" applyFont="1" applyBorder="1"/>
    <xf numFmtId="0" fontId="1027" fillId="2" borderId="5" xfId="0" applyFont="1" applyBorder="1"/>
    <xf numFmtId="0" fontId="1028" fillId="2" borderId="11" xfId="0" applyFont="1" applyBorder="1"/>
    <xf numFmtId="0" fontId="1028" fillId="2" borderId="12" xfId="0" applyFont="1" applyBorder="1"/>
    <xf numFmtId="0" fontId="1028" fillId="2" borderId="12" xfId="0" applyFont="1" applyBorder="1" applyAlignment="1">
      <alignment horizontal="center"/>
    </xf>
    <xf numFmtId="1" fontId="1028" fillId="2" borderId="12" xfId="0" applyNumberFormat="1" applyFont="1" applyBorder="1"/>
    <xf numFmtId="0" fontId="1028" fillId="2" borderId="10" xfId="0" applyFont="1" applyBorder="1"/>
    <xf numFmtId="1" fontId="102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1" fontId="1051" fillId="2" borderId="0" xfId="0" applyNumberFormat="1" applyFont="1"/>
    <xf numFmtId="0" fontId="1051" fillId="2" borderId="0" xfId="0" applyFont="1"/>
    <xf numFmtId="1" fontId="1052" fillId="2" borderId="0" xfId="0" applyNumberFormat="1" applyFont="1"/>
    <xf numFmtId="1" fontId="1053" fillId="2" borderId="0" xfId="0" applyNumberFormat="1" applyFont="1"/>
    <xf numFmtId="1" fontId="105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5" fillId="2" borderId="1" xfId="0" applyFont="1" applyBorder="1"/>
    <xf numFmtId="0" fontId="1055" fillId="2" borderId="2" xfId="0" applyFont="1" applyBorder="1"/>
    <xf numFmtId="0" fontId="1055" fillId="2" borderId="2" xfId="0" applyFont="1" applyBorder="1" applyAlignment="1">
      <alignment horizontal="center"/>
    </xf>
    <xf numFmtId="0" fontId="105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58" fillId="2" borderId="0" xfId="0" applyFont="1" applyBorder="1" applyAlignment="1">
      <alignment horizontal="left"/>
    </xf>
    <xf numFmtId="0" fontId="1058" fillId="2" borderId="0" xfId="0" applyFont="1" applyBorder="1"/>
    <xf numFmtId="0" fontId="1058" fillId="2" borderId="5" xfId="0" applyFont="1" applyBorder="1"/>
    <xf numFmtId="0" fontId="3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3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3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3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3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3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1064" fillId="2" borderId="5" xfId="0" applyFont="1" applyBorder="1"/>
    <xf numFmtId="0" fontId="3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065" fillId="2" borderId="5" xfId="0" applyFont="1" applyBorder="1"/>
    <xf numFmtId="0" fontId="3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3" fillId="2" borderId="0" xfId="0" applyFont="1" applyBorder="1"/>
    <xf numFmtId="0" fontId="1066" fillId="2" borderId="5" xfId="0" applyFont="1" applyBorder="1"/>
    <xf numFmtId="0" fontId="3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1067" fillId="2" borderId="5" xfId="0" applyFont="1" applyBorder="1"/>
    <xf numFmtId="0" fontId="3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6" xfId="0" applyFont="1" applyBorder="1" applyAlignment="1">
      <alignment horizontal="center"/>
    </xf>
    <xf numFmtId="0" fontId="1068" fillId="2" borderId="3" xfId="0" applyFont="1" applyBorder="1" applyAlignment="1">
      <alignment horizontal="center" wrapText="1"/>
    </xf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1070" fillId="2" borderId="7" xfId="0" applyFont="1" applyBorder="1"/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2" fillId="2" borderId="5" xfId="0" applyFont="1" applyBorder="1"/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073" fillId="2" borderId="7" xfId="0" applyFont="1" applyBorder="1" applyAlignment="1">
      <alignment horizontal="center" vertical="center"/>
    </xf>
    <xf numFmtId="2" fontId="1073" fillId="2" borderId="5" xfId="0" applyNumberFormat="1" applyFont="1" applyBorder="1" applyAlignment="1">
      <alignment horizontal="center"/>
    </xf>
    <xf numFmtId="0" fontId="107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0" fontId="1074" fillId="2" borderId="9" xfId="0" applyFont="1" applyBorder="1" applyAlignment="1">
      <alignment horizontal="center"/>
    </xf>
    <xf numFmtId="0" fontId="1074" fillId="2" borderId="10" xfId="0" applyFont="1" applyBorder="1" applyAlignment="1">
      <alignment horizontal="center"/>
    </xf>
    <xf numFmtId="0" fontId="1074" fillId="2" borderId="5" xfId="0" applyFont="1" applyBorder="1"/>
    <xf numFmtId="0" fontId="3" fillId="2" borderId="4" xfId="0" applyFont="1" applyBorder="1"/>
    <xf numFmtId="0" fontId="1075" fillId="2" borderId="0" xfId="0" applyFont="1" applyBorder="1"/>
    <xf numFmtId="0" fontId="3" fillId="2" borderId="0" xfId="0" applyFont="1" applyBorder="1" applyAlignment="1">
      <alignment horizontal="center"/>
    </xf>
    <xf numFmtId="0" fontId="1075" fillId="2" borderId="0" xfId="0" applyFont="1" applyBorder="1" applyAlignment="1">
      <alignment horizontal="center"/>
    </xf>
    <xf numFmtId="0" fontId="1075" fillId="2" borderId="9" xfId="0" applyFont="1" applyBorder="1"/>
    <xf numFmtId="0" fontId="1075" fillId="2" borderId="10" xfId="0" applyFont="1" applyBorder="1"/>
    <xf numFmtId="0" fontId="1075" fillId="2" borderId="5" xfId="0" applyFont="1" applyBorder="1"/>
    <xf numFmtId="0" fontId="1076" fillId="2" borderId="4" xfId="0" applyFont="1" applyBorder="1"/>
    <xf numFmtId="0" fontId="1076" fillId="2" borderId="0" xfId="0" applyFont="1" applyBorder="1"/>
    <xf numFmtId="0" fontId="1076" fillId="2" borderId="0" xfId="0" applyFont="1" applyBorder="1" applyAlignment="1">
      <alignment horizontal="center"/>
    </xf>
    <xf numFmtId="0" fontId="1076" fillId="2" borderId="5" xfId="0" applyFont="1" applyBorder="1"/>
    <xf numFmtId="0" fontId="3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077" fillId="2" borderId="5" xfId="0" applyFont="1" applyBorder="1"/>
    <xf numFmtId="0" fontId="1079" fillId="2" borderId="4" xfId="0" applyFont="1" applyBorder="1"/>
    <xf numFmtId="0" fontId="1079" fillId="2" borderId="0" xfId="0" applyFont="1" applyBorder="1"/>
    <xf numFmtId="0" fontId="1079" fillId="2" borderId="0" xfId="0" applyFont="1" applyBorder="1" applyAlignment="1">
      <alignment horizontal="center"/>
    </xf>
    <xf numFmtId="0" fontId="1078" fillId="2" borderId="0" xfId="0" applyFont="1" applyBorder="1" applyAlignment="1">
      <alignment horizontal="center"/>
    </xf>
    <xf numFmtId="0" fontId="107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080" fillId="2" borderId="0" xfId="0" applyFont="1" applyBorder="1"/>
    <xf numFmtId="0" fontId="108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08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08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5" fillId="2" borderId="5" xfId="0" applyFont="1" applyBorder="1"/>
    <xf numFmtId="1" fontId="108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4" fillId="2" borderId="5" xfId="0" applyFont="1" applyBorder="1"/>
    <xf numFmtId="0" fontId="3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1115" fillId="2" borderId="0" xfId="0" applyNumberFormat="1" applyFont="1" applyBorder="1" applyAlignment="1">
      <alignment horizontal="center"/>
    </xf>
    <xf numFmtId="1" fontId="1115" fillId="2" borderId="0" xfId="0" applyNumberFormat="1" applyFont="1" applyBorder="1"/>
    <xf numFmtId="0" fontId="1115" fillId="2" borderId="5" xfId="0" applyFont="1" applyBorder="1"/>
    <xf numFmtId="0" fontId="1116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116" fillId="2" borderId="5" xfId="0" applyFont="1" applyBorder="1"/>
    <xf numFmtId="0" fontId="7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111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1118" fillId="2" borderId="4" xfId="0" applyFont="1" applyBorder="1" applyAlignment="1">
      <alignment horizontal="center"/>
    </xf>
    <xf numFmtId="0" fontId="1118" fillId="2" borderId="0" xfId="0" applyFont="1" applyBorder="1" applyAlignment="1">
      <alignment horizontal="center"/>
    </xf>
    <xf numFmtId="0" fontId="1118" fillId="2" borderId="0" xfId="0" applyFont="1" applyBorder="1"/>
    <xf numFmtId="0" fontId="1118" fillId="2" borderId="5" xfId="0" applyFont="1" applyBorder="1"/>
    <xf numFmtId="0" fontId="7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4" xfId="0" applyFont="1" applyBorder="1"/>
    <xf numFmtId="0" fontId="1122" fillId="2" borderId="0" xfId="0" applyFont="1" applyBorder="1"/>
    <xf numFmtId="0" fontId="1122" fillId="2" borderId="0" xfId="0" applyFont="1" applyBorder="1" applyAlignment="1">
      <alignment horizontal="center"/>
    </xf>
    <xf numFmtId="1" fontId="1122" fillId="2" borderId="0" xfId="0" applyNumberFormat="1" applyFont="1" applyBorder="1"/>
    <xf numFmtId="0" fontId="1122" fillId="2" borderId="5" xfId="0" applyFont="1" applyBorder="1"/>
    <xf numFmtId="0" fontId="1123" fillId="2" borderId="11" xfId="0" applyFont="1" applyBorder="1"/>
    <xf numFmtId="0" fontId="1123" fillId="2" borderId="12" xfId="0" applyFont="1" applyBorder="1"/>
    <xf numFmtId="0" fontId="1123" fillId="2" borderId="12" xfId="0" applyFont="1" applyBorder="1" applyAlignment="1">
      <alignment horizontal="center"/>
    </xf>
    <xf numFmtId="1" fontId="1123" fillId="2" borderId="12" xfId="0" applyNumberFormat="1" applyFont="1" applyBorder="1"/>
    <xf numFmtId="0" fontId="1123" fillId="2" borderId="10" xfId="0" applyFont="1" applyBorder="1"/>
    <xf numFmtId="1" fontId="112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1" fontId="1146" fillId="2" borderId="0" xfId="0" applyNumberFormat="1" applyFont="1"/>
    <xf numFmtId="0" fontId="1146" fillId="2" borderId="0" xfId="0" applyFont="1"/>
    <xf numFmtId="1" fontId="1147" fillId="2" borderId="0" xfId="0" applyNumberFormat="1" applyFont="1"/>
    <xf numFmtId="1" fontId="1148" fillId="2" borderId="0" xfId="0" applyNumberFormat="1" applyFont="1"/>
    <xf numFmtId="1" fontId="114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150" fillId="2" borderId="1" xfId="0" applyFont="1" applyBorder="1"/>
    <xf numFmtId="0" fontId="1150" fillId="2" borderId="2" xfId="0" applyFont="1" applyBorder="1"/>
    <xf numFmtId="0" fontId="1150" fillId="2" borderId="2" xfId="0" applyFont="1" applyBorder="1" applyAlignment="1">
      <alignment horizontal="center"/>
    </xf>
    <xf numFmtId="0" fontId="115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53" fillId="2" borderId="0" xfId="0" applyFont="1" applyBorder="1" applyAlignment="1">
      <alignment horizontal="left"/>
    </xf>
    <xf numFmtId="0" fontId="1153" fillId="2" borderId="0" xfId="0" applyFont="1" applyBorder="1"/>
    <xf numFmtId="0" fontId="1153" fillId="2" borderId="5" xfId="0" applyFont="1" applyBorder="1"/>
    <xf numFmtId="0" fontId="3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3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3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3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3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3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1159" fillId="2" borderId="5" xfId="0" applyFont="1" applyBorder="1"/>
    <xf numFmtId="0" fontId="3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60" fillId="2" borderId="5" xfId="0" applyFont="1" applyBorder="1"/>
    <xf numFmtId="0" fontId="3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3" fillId="2" borderId="0" xfId="0" applyFont="1" applyBorder="1"/>
    <xf numFmtId="0" fontId="1161" fillId="2" borderId="5" xfId="0" applyFont="1" applyBorder="1"/>
    <xf numFmtId="0" fontId="3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1162" fillId="2" borderId="5" xfId="0" applyFont="1" applyBorder="1"/>
    <xf numFmtId="0" fontId="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6" xfId="0" applyFont="1" applyBorder="1" applyAlignment="1">
      <alignment horizontal="center"/>
    </xf>
    <xf numFmtId="0" fontId="1163" fillId="2" borderId="3" xfId="0" applyFont="1" applyBorder="1" applyAlignment="1">
      <alignment horizontal="center" wrapText="1"/>
    </xf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1165" fillId="2" borderId="7" xfId="0" applyFont="1" applyBorder="1"/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6" fillId="2" borderId="5" xfId="0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7" fillId="2" borderId="5" xfId="0" applyFont="1" applyBorder="1"/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168" fillId="2" borderId="7" xfId="0" applyFont="1" applyBorder="1" applyAlignment="1">
      <alignment horizontal="center" vertical="center"/>
    </xf>
    <xf numFmtId="2" fontId="1168" fillId="2" borderId="5" xfId="0" applyNumberFormat="1" applyFont="1" applyBorder="1" applyAlignment="1">
      <alignment horizontal="center"/>
    </xf>
    <xf numFmtId="0" fontId="116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0" fontId="1169" fillId="2" borderId="9" xfId="0" applyFont="1" applyBorder="1" applyAlignment="1">
      <alignment horizontal="center"/>
    </xf>
    <xf numFmtId="0" fontId="1169" fillId="2" borderId="10" xfId="0" applyFont="1" applyBorder="1" applyAlignment="1">
      <alignment horizontal="center"/>
    </xf>
    <xf numFmtId="0" fontId="1169" fillId="2" borderId="5" xfId="0" applyFont="1" applyBorder="1"/>
    <xf numFmtId="0" fontId="3" fillId="2" borderId="4" xfId="0" applyFont="1" applyBorder="1"/>
    <xf numFmtId="0" fontId="1170" fillId="2" borderId="0" xfId="0" applyFont="1" applyBorder="1"/>
    <xf numFmtId="0" fontId="3" fillId="2" borderId="0" xfId="0" applyFont="1" applyBorder="1" applyAlignment="1">
      <alignment horizontal="center"/>
    </xf>
    <xf numFmtId="0" fontId="1170" fillId="2" borderId="0" xfId="0" applyFont="1" applyBorder="1" applyAlignment="1">
      <alignment horizontal="center"/>
    </xf>
    <xf numFmtId="0" fontId="1170" fillId="2" borderId="9" xfId="0" applyFont="1" applyBorder="1"/>
    <xf numFmtId="0" fontId="1170" fillId="2" borderId="10" xfId="0" applyFont="1" applyBorder="1"/>
    <xf numFmtId="0" fontId="1170" fillId="2" borderId="5" xfId="0" applyFont="1" applyBorder="1"/>
    <xf numFmtId="0" fontId="1171" fillId="2" borderId="4" xfId="0" applyFont="1" applyBorder="1"/>
    <xf numFmtId="0" fontId="1171" fillId="2" borderId="0" xfId="0" applyFont="1" applyBorder="1"/>
    <xf numFmtId="0" fontId="1171" fillId="2" borderId="0" xfId="0" applyFont="1" applyBorder="1" applyAlignment="1">
      <alignment horizontal="center"/>
    </xf>
    <xf numFmtId="0" fontId="1171" fillId="2" borderId="5" xfId="0" applyFont="1" applyBorder="1"/>
    <xf numFmtId="0" fontId="3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172" fillId="2" borderId="5" xfId="0" applyFont="1" applyBorder="1"/>
    <xf numFmtId="0" fontId="1174" fillId="2" borderId="4" xfId="0" applyFont="1" applyBorder="1"/>
    <xf numFmtId="0" fontId="1174" fillId="2" borderId="0" xfId="0" applyFont="1" applyBorder="1"/>
    <xf numFmtId="0" fontId="1174" fillId="2" borderId="0" xfId="0" applyFont="1" applyBorder="1" applyAlignment="1">
      <alignment horizontal="center"/>
    </xf>
    <xf numFmtId="0" fontId="1173" fillId="2" borderId="0" xfId="0" applyFont="1" applyBorder="1" applyAlignment="1">
      <alignment horizontal="center"/>
    </xf>
    <xf numFmtId="0" fontId="117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175" fillId="2" borderId="0" xfId="0" applyFont="1" applyBorder="1"/>
    <xf numFmtId="0" fontId="117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17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17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0" fillId="2" borderId="5" xfId="0" applyFont="1" applyBorder="1"/>
    <xf numFmtId="1" fontId="118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9" fillId="2" borderId="5" xfId="0" applyFont="1" applyBorder="1"/>
    <xf numFmtId="0" fontId="3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1210" fillId="2" borderId="0" xfId="0" applyNumberFormat="1" applyFont="1" applyBorder="1" applyAlignment="1">
      <alignment horizontal="center"/>
    </xf>
    <xf numFmtId="1" fontId="1210" fillId="2" borderId="0" xfId="0" applyNumberFormat="1" applyFont="1" applyBorder="1"/>
    <xf numFmtId="0" fontId="1210" fillId="2" borderId="5" xfId="0" applyFont="1" applyBorder="1"/>
    <xf numFmtId="0" fontId="1211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211" fillId="2" borderId="5" xfId="0" applyFont="1" applyBorder="1"/>
    <xf numFmtId="0" fontId="7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121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1213" fillId="2" borderId="4" xfId="0" applyFont="1" applyBorder="1" applyAlignment="1">
      <alignment horizontal="center"/>
    </xf>
    <xf numFmtId="0" fontId="1213" fillId="2" borderId="0" xfId="0" applyFont="1" applyBorder="1" applyAlignment="1">
      <alignment horizontal="center"/>
    </xf>
    <xf numFmtId="0" fontId="1213" fillId="2" borderId="0" xfId="0" applyFont="1" applyBorder="1"/>
    <xf numFmtId="0" fontId="1213" fillId="2" borderId="5" xfId="0" applyFont="1" applyBorder="1"/>
    <xf numFmtId="0" fontId="7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4" xfId="0" applyFont="1" applyBorder="1"/>
    <xf numFmtId="0" fontId="1217" fillId="2" borderId="0" xfId="0" applyFont="1" applyBorder="1"/>
    <xf numFmtId="0" fontId="1217" fillId="2" borderId="0" xfId="0" applyFont="1" applyBorder="1" applyAlignment="1">
      <alignment horizontal="center"/>
    </xf>
    <xf numFmtId="1" fontId="1217" fillId="2" borderId="0" xfId="0" applyNumberFormat="1" applyFont="1" applyBorder="1"/>
    <xf numFmtId="0" fontId="1217" fillId="2" borderId="5" xfId="0" applyFont="1" applyBorder="1"/>
    <xf numFmtId="0" fontId="1218" fillId="2" borderId="11" xfId="0" applyFont="1" applyBorder="1"/>
    <xf numFmtId="0" fontId="1218" fillId="2" borderId="12" xfId="0" applyFont="1" applyBorder="1"/>
    <xf numFmtId="0" fontId="1218" fillId="2" borderId="12" xfId="0" applyFont="1" applyBorder="1" applyAlignment="1">
      <alignment horizontal="center"/>
    </xf>
    <xf numFmtId="1" fontId="1218" fillId="2" borderId="12" xfId="0" applyNumberFormat="1" applyFont="1" applyBorder="1"/>
    <xf numFmtId="0" fontId="1218" fillId="2" borderId="10" xfId="0" applyFont="1" applyBorder="1"/>
    <xf numFmtId="1" fontId="121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1" fontId="1241" fillId="2" borderId="0" xfId="0" applyNumberFormat="1" applyFont="1"/>
    <xf numFmtId="0" fontId="1241" fillId="2" borderId="0" xfId="0" applyFont="1"/>
    <xf numFmtId="1" fontId="1242" fillId="2" borderId="0" xfId="0" applyNumberFormat="1" applyFont="1"/>
    <xf numFmtId="1" fontId="1243" fillId="2" borderId="0" xfId="0" applyNumberFormat="1" applyFont="1"/>
    <xf numFmtId="1" fontId="124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245" fillId="2" borderId="1" xfId="0" applyFont="1" applyBorder="1"/>
    <xf numFmtId="0" fontId="1245" fillId="2" borderId="2" xfId="0" applyFont="1" applyBorder="1"/>
    <xf numFmtId="0" fontId="1245" fillId="2" borderId="2" xfId="0" applyFont="1" applyBorder="1" applyAlignment="1">
      <alignment horizontal="center"/>
    </xf>
    <xf numFmtId="0" fontId="124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48" fillId="2" borderId="0" xfId="0" applyFont="1" applyBorder="1" applyAlignment="1">
      <alignment horizontal="left"/>
    </xf>
    <xf numFmtId="0" fontId="1248" fillId="2" borderId="0" xfId="0" applyFont="1" applyBorder="1"/>
    <xf numFmtId="0" fontId="1248" fillId="2" borderId="5" xfId="0" applyFont="1" applyBorder="1"/>
    <xf numFmtId="0" fontId="3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3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3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3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3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3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1254" fillId="2" borderId="5" xfId="0" applyFont="1" applyBorder="1"/>
    <xf numFmtId="0" fontId="3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255" fillId="2" borderId="5" xfId="0" applyFont="1" applyBorder="1"/>
    <xf numFmtId="0" fontId="3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3" fillId="2" borderId="0" xfId="0" applyFont="1" applyBorder="1"/>
    <xf numFmtId="0" fontId="1256" fillId="2" borderId="5" xfId="0" applyFont="1" applyBorder="1"/>
    <xf numFmtId="0" fontId="3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1257" fillId="2" borderId="5" xfId="0" applyFont="1" applyBorder="1"/>
    <xf numFmtId="0" fontId="3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6" xfId="0" applyFont="1" applyBorder="1" applyAlignment="1">
      <alignment horizontal="center"/>
    </xf>
    <xf numFmtId="0" fontId="1258" fillId="2" borderId="3" xfId="0" applyFont="1" applyBorder="1" applyAlignment="1">
      <alignment horizontal="center" wrapText="1"/>
    </xf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1260" fillId="2" borderId="7" xfId="0" applyFont="1" applyBorder="1"/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1" fillId="2" borderId="5" xfId="0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2" fillId="2" borderId="5" xfId="0" applyFont="1" applyBorder="1"/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63" fillId="2" borderId="7" xfId="0" applyFont="1" applyBorder="1" applyAlignment="1">
      <alignment horizontal="center" vertical="center"/>
    </xf>
    <xf numFmtId="2" fontId="1263" fillId="2" borderId="5" xfId="0" applyNumberFormat="1" applyFont="1" applyBorder="1" applyAlignment="1">
      <alignment horizontal="center"/>
    </xf>
    <xf numFmtId="0" fontId="126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0" fontId="1264" fillId="2" borderId="9" xfId="0" applyFont="1" applyBorder="1" applyAlignment="1">
      <alignment horizontal="center"/>
    </xf>
    <xf numFmtId="0" fontId="1264" fillId="2" borderId="10" xfId="0" applyFont="1" applyBorder="1" applyAlignment="1">
      <alignment horizontal="center"/>
    </xf>
    <xf numFmtId="0" fontId="1264" fillId="2" borderId="5" xfId="0" applyFont="1" applyBorder="1"/>
    <xf numFmtId="0" fontId="3" fillId="2" borderId="4" xfId="0" applyFont="1" applyBorder="1"/>
    <xf numFmtId="0" fontId="1265" fillId="2" borderId="0" xfId="0" applyFont="1" applyBorder="1"/>
    <xf numFmtId="0" fontId="3" fillId="2" borderId="0" xfId="0" applyFont="1" applyBorder="1" applyAlignment="1">
      <alignment horizontal="center"/>
    </xf>
    <xf numFmtId="0" fontId="1265" fillId="2" borderId="0" xfId="0" applyFont="1" applyBorder="1" applyAlignment="1">
      <alignment horizontal="center"/>
    </xf>
    <xf numFmtId="0" fontId="1265" fillId="2" borderId="9" xfId="0" applyFont="1" applyBorder="1"/>
    <xf numFmtId="0" fontId="1265" fillId="2" borderId="10" xfId="0" applyFont="1" applyBorder="1"/>
    <xf numFmtId="0" fontId="1265" fillId="2" borderId="5" xfId="0" applyFont="1" applyBorder="1"/>
    <xf numFmtId="0" fontId="1266" fillId="2" borderId="4" xfId="0" applyFont="1" applyBorder="1"/>
    <xf numFmtId="0" fontId="1266" fillId="2" borderId="0" xfId="0" applyFont="1" applyBorder="1"/>
    <xf numFmtId="0" fontId="1266" fillId="2" borderId="0" xfId="0" applyFont="1" applyBorder="1" applyAlignment="1">
      <alignment horizontal="center"/>
    </xf>
    <xf numFmtId="0" fontId="1266" fillId="2" borderId="5" xfId="0" applyFont="1" applyBorder="1"/>
    <xf numFmtId="0" fontId="3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7" fillId="2" borderId="5" xfId="0" applyFont="1" applyBorder="1"/>
    <xf numFmtId="0" fontId="1269" fillId="2" borderId="4" xfId="0" applyFont="1" applyBorder="1"/>
    <xf numFmtId="0" fontId="1269" fillId="2" borderId="0" xfId="0" applyFont="1" applyBorder="1"/>
    <xf numFmtId="0" fontId="1269" fillId="2" borderId="0" xfId="0" applyFont="1" applyBorder="1" applyAlignment="1">
      <alignment horizontal="center"/>
    </xf>
    <xf numFmtId="0" fontId="1268" fillId="2" borderId="0" xfId="0" applyFont="1" applyBorder="1" applyAlignment="1">
      <alignment horizontal="center"/>
    </xf>
    <xf numFmtId="0" fontId="126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70" fillId="2" borderId="0" xfId="0" applyFont="1" applyBorder="1"/>
    <xf numFmtId="0" fontId="127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7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27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5" fillId="2" borderId="5" xfId="0" applyFont="1" applyBorder="1"/>
    <xf numFmtId="1" fontId="127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4" fillId="2" borderId="5" xfId="0" applyFont="1" applyBorder="1"/>
    <xf numFmtId="0" fontId="3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1305" fillId="2" borderId="0" xfId="0" applyNumberFormat="1" applyFont="1" applyBorder="1" applyAlignment="1">
      <alignment horizontal="center"/>
    </xf>
    <xf numFmtId="1" fontId="1305" fillId="2" borderId="0" xfId="0" applyNumberFormat="1" applyFont="1" applyBorder="1"/>
    <xf numFmtId="0" fontId="1305" fillId="2" borderId="5" xfId="0" applyFont="1" applyBorder="1"/>
    <xf numFmtId="0" fontId="1306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06" fillId="2" borderId="5" xfId="0" applyFont="1" applyBorder="1"/>
    <xf numFmtId="0" fontId="7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130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1308" fillId="2" borderId="4" xfId="0" applyFont="1" applyBorder="1" applyAlignment="1">
      <alignment horizontal="center"/>
    </xf>
    <xf numFmtId="0" fontId="1308" fillId="2" borderId="0" xfId="0" applyFont="1" applyBorder="1" applyAlignment="1">
      <alignment horizontal="center"/>
    </xf>
    <xf numFmtId="0" fontId="1308" fillId="2" borderId="0" xfId="0" applyFont="1" applyBorder="1"/>
    <xf numFmtId="0" fontId="1308" fillId="2" borderId="5" xfId="0" applyFont="1" applyBorder="1"/>
    <xf numFmtId="0" fontId="7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4" xfId="0" applyFont="1" applyBorder="1"/>
    <xf numFmtId="0" fontId="1312" fillId="2" borderId="0" xfId="0" applyFont="1" applyBorder="1"/>
    <xf numFmtId="0" fontId="1312" fillId="2" borderId="0" xfId="0" applyFont="1" applyBorder="1" applyAlignment="1">
      <alignment horizontal="center"/>
    </xf>
    <xf numFmtId="1" fontId="1312" fillId="2" borderId="0" xfId="0" applyNumberFormat="1" applyFont="1" applyBorder="1"/>
    <xf numFmtId="0" fontId="1312" fillId="2" borderId="5" xfId="0" applyFont="1" applyBorder="1"/>
    <xf numFmtId="0" fontId="1313" fillId="2" borderId="11" xfId="0" applyFont="1" applyBorder="1"/>
    <xf numFmtId="0" fontId="1313" fillId="2" borderId="12" xfId="0" applyFont="1" applyBorder="1"/>
    <xf numFmtId="0" fontId="1313" fillId="2" borderId="12" xfId="0" applyFont="1" applyBorder="1" applyAlignment="1">
      <alignment horizontal="center"/>
    </xf>
    <xf numFmtId="1" fontId="1313" fillId="2" borderId="12" xfId="0" applyNumberFormat="1" applyFont="1" applyBorder="1"/>
    <xf numFmtId="0" fontId="1313" fillId="2" borderId="10" xfId="0" applyFont="1" applyBorder="1"/>
    <xf numFmtId="1" fontId="131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1" fontId="1336" fillId="2" borderId="0" xfId="0" applyNumberFormat="1" applyFont="1"/>
    <xf numFmtId="0" fontId="1336" fillId="2" borderId="0" xfId="0" applyFont="1"/>
    <xf numFmtId="1" fontId="1337" fillId="2" borderId="0" xfId="0" applyNumberFormat="1" applyFont="1"/>
    <xf numFmtId="1" fontId="1338" fillId="2" borderId="0" xfId="0" applyNumberFormat="1" applyFont="1"/>
    <xf numFmtId="1" fontId="133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340" fillId="2" borderId="1" xfId="0" applyFont="1" applyBorder="1"/>
    <xf numFmtId="0" fontId="1340" fillId="2" borderId="2" xfId="0" applyFont="1" applyBorder="1"/>
    <xf numFmtId="0" fontId="1340" fillId="2" borderId="2" xfId="0" applyFont="1" applyBorder="1" applyAlignment="1">
      <alignment horizontal="center"/>
    </xf>
    <xf numFmtId="0" fontId="134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343" fillId="2" borderId="0" xfId="0" applyFont="1" applyBorder="1" applyAlignment="1">
      <alignment horizontal="left"/>
    </xf>
    <xf numFmtId="0" fontId="1343" fillId="2" borderId="0" xfId="0" applyFont="1" applyBorder="1"/>
    <xf numFmtId="0" fontId="1343" fillId="2" borderId="5" xfId="0" applyFont="1" applyBorder="1"/>
    <xf numFmtId="0" fontId="3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3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3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3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3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3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1349" fillId="2" borderId="5" xfId="0" applyFont="1" applyBorder="1"/>
    <xf numFmtId="0" fontId="3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350" fillId="2" borderId="5" xfId="0" applyFont="1" applyBorder="1"/>
    <xf numFmtId="0" fontId="3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3" fillId="2" borderId="0" xfId="0" applyFont="1" applyBorder="1"/>
    <xf numFmtId="0" fontId="1351" fillId="2" borderId="5" xfId="0" applyFont="1" applyBorder="1"/>
    <xf numFmtId="0" fontId="3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1352" fillId="2" borderId="5" xfId="0" applyFont="1" applyBorder="1"/>
    <xf numFmtId="0" fontId="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6" xfId="0" applyFont="1" applyBorder="1" applyAlignment="1">
      <alignment horizontal="center"/>
    </xf>
    <xf numFmtId="0" fontId="1353" fillId="2" borderId="3" xfId="0" applyFont="1" applyBorder="1" applyAlignment="1">
      <alignment horizontal="center" wrapText="1"/>
    </xf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1355" fillId="2" borderId="7" xfId="0" applyFont="1" applyBorder="1"/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6" fillId="2" borderId="5" xfId="0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7" fillId="2" borderId="5" xfId="0" applyFont="1" applyBorder="1"/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358" fillId="2" borderId="7" xfId="0" applyFont="1" applyBorder="1" applyAlignment="1">
      <alignment horizontal="center" vertical="center"/>
    </xf>
    <xf numFmtId="2" fontId="1358" fillId="2" borderId="5" xfId="0" applyNumberFormat="1" applyFont="1" applyBorder="1" applyAlignment="1">
      <alignment horizontal="center"/>
    </xf>
    <xf numFmtId="0" fontId="135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0" fontId="1359" fillId="2" borderId="9" xfId="0" applyFont="1" applyBorder="1" applyAlignment="1">
      <alignment horizontal="center"/>
    </xf>
    <xf numFmtId="0" fontId="1359" fillId="2" borderId="10" xfId="0" applyFont="1" applyBorder="1" applyAlignment="1">
      <alignment horizontal="center"/>
    </xf>
    <xf numFmtId="0" fontId="1359" fillId="2" borderId="5" xfId="0" applyFont="1" applyBorder="1"/>
    <xf numFmtId="0" fontId="3" fillId="2" borderId="4" xfId="0" applyFont="1" applyBorder="1"/>
    <xf numFmtId="0" fontId="1360" fillId="2" borderId="0" xfId="0" applyFont="1" applyBorder="1"/>
    <xf numFmtId="0" fontId="3" fillId="2" borderId="0" xfId="0" applyFont="1" applyBorder="1" applyAlignment="1">
      <alignment horizontal="center"/>
    </xf>
    <xf numFmtId="0" fontId="1360" fillId="2" borderId="0" xfId="0" applyFont="1" applyBorder="1" applyAlignment="1">
      <alignment horizontal="center"/>
    </xf>
    <xf numFmtId="0" fontId="1360" fillId="2" borderId="9" xfId="0" applyFont="1" applyBorder="1"/>
    <xf numFmtId="0" fontId="1360" fillId="2" borderId="10" xfId="0" applyFont="1" applyBorder="1"/>
    <xf numFmtId="0" fontId="1360" fillId="2" borderId="5" xfId="0" applyFont="1" applyBorder="1"/>
    <xf numFmtId="0" fontId="1361" fillId="2" borderId="4" xfId="0" applyFont="1" applyBorder="1"/>
    <xf numFmtId="0" fontId="1361" fillId="2" borderId="0" xfId="0" applyFont="1" applyBorder="1"/>
    <xf numFmtId="0" fontId="1361" fillId="2" borderId="0" xfId="0" applyFont="1" applyBorder="1" applyAlignment="1">
      <alignment horizontal="center"/>
    </xf>
    <xf numFmtId="0" fontId="1361" fillId="2" borderId="5" xfId="0" applyFont="1" applyBorder="1"/>
    <xf numFmtId="0" fontId="3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362" fillId="2" borderId="5" xfId="0" applyFont="1" applyBorder="1"/>
    <xf numFmtId="0" fontId="1364" fillId="2" borderId="4" xfId="0" applyFont="1" applyBorder="1"/>
    <xf numFmtId="0" fontId="1364" fillId="2" borderId="0" xfId="0" applyFont="1" applyBorder="1"/>
    <xf numFmtId="0" fontId="1364" fillId="2" borderId="0" xfId="0" applyFont="1" applyBorder="1" applyAlignment="1">
      <alignment horizontal="center"/>
    </xf>
    <xf numFmtId="0" fontId="1363" fillId="2" borderId="0" xfId="0" applyFont="1" applyBorder="1" applyAlignment="1">
      <alignment horizontal="center"/>
    </xf>
    <xf numFmtId="0" fontId="136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65" fillId="2" borderId="0" xfId="0" applyFont="1" applyBorder="1"/>
    <xf numFmtId="0" fontId="136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6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6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0" fillId="2" borderId="5" xfId="0" applyFont="1" applyBorder="1"/>
    <xf numFmtId="1" fontId="137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9" fillId="2" borderId="5" xfId="0" applyFont="1" applyBorder="1"/>
    <xf numFmtId="0" fontId="3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1400" fillId="2" borderId="0" xfId="0" applyNumberFormat="1" applyFont="1" applyBorder="1" applyAlignment="1">
      <alignment horizontal="center"/>
    </xf>
    <xf numFmtId="1" fontId="1400" fillId="2" borderId="0" xfId="0" applyNumberFormat="1" applyFont="1" applyBorder="1"/>
    <xf numFmtId="0" fontId="1400" fillId="2" borderId="5" xfId="0" applyFont="1" applyBorder="1"/>
    <xf numFmtId="0" fontId="1401" fillId="2" borderId="4" xfId="0" applyFont="1" applyBorder="1"/>
    <xf numFmtId="0" fontId="1401" fillId="2" borderId="0" xfId="0" applyFont="1" applyBorder="1"/>
    <xf numFmtId="0" fontId="140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01" fillId="2" borderId="5" xfId="0" applyFont="1" applyBorder="1"/>
    <xf numFmtId="0" fontId="7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140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1403" fillId="2" borderId="4" xfId="0" applyFont="1" applyBorder="1" applyAlignment="1">
      <alignment horizontal="center"/>
    </xf>
    <xf numFmtId="0" fontId="1403" fillId="2" borderId="0" xfId="0" applyFont="1" applyBorder="1" applyAlignment="1">
      <alignment horizontal="center"/>
    </xf>
    <xf numFmtId="0" fontId="1403" fillId="2" borderId="0" xfId="0" applyFont="1" applyBorder="1"/>
    <xf numFmtId="0" fontId="1403" fillId="2" borderId="5" xfId="0" applyFont="1" applyBorder="1"/>
    <xf numFmtId="0" fontId="7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4" xfId="0" applyFont="1" applyBorder="1"/>
    <xf numFmtId="0" fontId="1406" fillId="2" borderId="0" xfId="0" applyFont="1" applyBorder="1"/>
    <xf numFmtId="0" fontId="1406" fillId="2" borderId="0" xfId="0" applyFont="1" applyBorder="1" applyAlignment="1">
      <alignment horizontal="center"/>
    </xf>
    <xf numFmtId="1" fontId="1406" fillId="2" borderId="0" xfId="0" applyNumberFormat="1" applyFont="1" applyBorder="1"/>
    <xf numFmtId="0" fontId="1406" fillId="2" borderId="5" xfId="0" applyFont="1" applyBorder="1"/>
    <xf numFmtId="0" fontId="1407" fillId="2" borderId="4" xfId="0" applyFont="1" applyBorder="1"/>
    <xf numFmtId="0" fontId="1407" fillId="2" borderId="0" xfId="0" applyFont="1" applyBorder="1"/>
    <xf numFmtId="0" fontId="1407" fillId="2" borderId="0" xfId="0" applyFont="1" applyBorder="1" applyAlignment="1">
      <alignment horizontal="center"/>
    </xf>
    <xf numFmtId="1" fontId="1407" fillId="2" borderId="0" xfId="0" applyNumberFormat="1" applyFont="1" applyBorder="1"/>
    <xf numFmtId="0" fontId="1407" fillId="2" borderId="5" xfId="0" applyFont="1" applyBorder="1"/>
    <xf numFmtId="0" fontId="1408" fillId="2" borderId="11" xfId="0" applyFont="1" applyBorder="1"/>
    <xf numFmtId="0" fontId="1408" fillId="2" borderId="12" xfId="0" applyFont="1" applyBorder="1"/>
    <xf numFmtId="0" fontId="1408" fillId="2" borderId="12" xfId="0" applyFont="1" applyBorder="1" applyAlignment="1">
      <alignment horizontal="center"/>
    </xf>
    <xf numFmtId="1" fontId="1408" fillId="2" borderId="12" xfId="0" applyNumberFormat="1" applyFont="1" applyBorder="1"/>
    <xf numFmtId="0" fontId="1408" fillId="2" borderId="10" xfId="0" applyFont="1" applyBorder="1"/>
    <xf numFmtId="1" fontId="140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1" fontId="1431" fillId="2" borderId="0" xfId="0" applyNumberFormat="1" applyFont="1"/>
    <xf numFmtId="0" fontId="1431" fillId="2" borderId="0" xfId="0" applyFont="1"/>
    <xf numFmtId="1" fontId="1432" fillId="2" borderId="0" xfId="0" applyNumberFormat="1" applyFont="1"/>
    <xf numFmtId="1" fontId="1433" fillId="2" borderId="0" xfId="0" applyNumberFormat="1" applyFont="1"/>
    <xf numFmtId="1" fontId="143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435" fillId="2" borderId="1" xfId="0" applyFont="1" applyBorder="1"/>
    <xf numFmtId="0" fontId="1435" fillId="2" borderId="2" xfId="0" applyFont="1" applyBorder="1"/>
    <xf numFmtId="0" fontId="1435" fillId="2" borderId="2" xfId="0" applyFont="1" applyBorder="1" applyAlignment="1">
      <alignment horizontal="center"/>
    </xf>
    <xf numFmtId="0" fontId="143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438" fillId="2" borderId="0" xfId="0" applyFont="1" applyBorder="1" applyAlignment="1">
      <alignment horizontal="left"/>
    </xf>
    <xf numFmtId="0" fontId="1438" fillId="2" borderId="0" xfId="0" applyFont="1" applyBorder="1"/>
    <xf numFmtId="0" fontId="1438" fillId="2" borderId="5" xfId="0" applyFont="1" applyBorder="1"/>
    <xf numFmtId="0" fontId="3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3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3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3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3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3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1444" fillId="2" borderId="5" xfId="0" applyFont="1" applyBorder="1"/>
    <xf numFmtId="0" fontId="3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445" fillId="2" borderId="5" xfId="0" applyFont="1" applyBorder="1"/>
    <xf numFmtId="0" fontId="3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3" fillId="2" borderId="0" xfId="0" applyFont="1" applyBorder="1"/>
    <xf numFmtId="0" fontId="1446" fillId="2" borderId="5" xfId="0" applyFont="1" applyBorder="1"/>
    <xf numFmtId="0" fontId="3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1447" fillId="2" borderId="5" xfId="0" applyFont="1" applyBorder="1"/>
    <xf numFmtId="0" fontId="3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6" xfId="0" applyFont="1" applyBorder="1" applyAlignment="1">
      <alignment horizontal="center"/>
    </xf>
    <xf numFmtId="0" fontId="1448" fillId="2" borderId="3" xfId="0" applyFont="1" applyBorder="1" applyAlignment="1">
      <alignment horizontal="center" wrapText="1"/>
    </xf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1450" fillId="2" borderId="7" xfId="0" applyFont="1" applyBorder="1"/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1" fillId="2" borderId="5" xfId="0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2" fillId="2" borderId="5" xfId="0" applyFont="1" applyBorder="1"/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453" fillId="2" borderId="7" xfId="0" applyFont="1" applyBorder="1" applyAlignment="1">
      <alignment horizontal="center" vertical="center"/>
    </xf>
    <xf numFmtId="2" fontId="1453" fillId="2" borderId="5" xfId="0" applyNumberFormat="1" applyFont="1" applyBorder="1" applyAlignment="1">
      <alignment horizontal="center"/>
    </xf>
    <xf numFmtId="0" fontId="145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0" fontId="1454" fillId="2" borderId="9" xfId="0" applyFont="1" applyBorder="1" applyAlignment="1">
      <alignment horizontal="center"/>
    </xf>
    <xf numFmtId="0" fontId="1454" fillId="2" borderId="10" xfId="0" applyFont="1" applyBorder="1" applyAlignment="1">
      <alignment horizontal="center"/>
    </xf>
    <xf numFmtId="0" fontId="1454" fillId="2" borderId="5" xfId="0" applyFont="1" applyBorder="1"/>
    <xf numFmtId="0" fontId="3" fillId="2" borderId="4" xfId="0" applyFont="1" applyBorder="1"/>
    <xf numFmtId="0" fontId="1455" fillId="2" borderId="0" xfId="0" applyFont="1" applyBorder="1"/>
    <xf numFmtId="0" fontId="3" fillId="2" borderId="0" xfId="0" applyFont="1" applyBorder="1" applyAlignment="1">
      <alignment horizontal="center"/>
    </xf>
    <xf numFmtId="0" fontId="1455" fillId="2" borderId="0" xfId="0" applyFont="1" applyBorder="1" applyAlignment="1">
      <alignment horizontal="center"/>
    </xf>
    <xf numFmtId="0" fontId="1455" fillId="2" borderId="9" xfId="0" applyFont="1" applyBorder="1"/>
    <xf numFmtId="0" fontId="1455" fillId="2" borderId="10" xfId="0" applyFont="1" applyBorder="1"/>
    <xf numFmtId="0" fontId="1455" fillId="2" borderId="5" xfId="0" applyFont="1" applyBorder="1"/>
    <xf numFmtId="0" fontId="1456" fillId="2" borderId="4" xfId="0" applyFont="1" applyBorder="1"/>
    <xf numFmtId="0" fontId="1456" fillId="2" borderId="0" xfId="0" applyFont="1" applyBorder="1"/>
    <xf numFmtId="0" fontId="1456" fillId="2" borderId="0" xfId="0" applyFont="1" applyBorder="1" applyAlignment="1">
      <alignment horizontal="center"/>
    </xf>
    <xf numFmtId="0" fontId="1456" fillId="2" borderId="5" xfId="0" applyFont="1" applyBorder="1"/>
    <xf numFmtId="0" fontId="3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457" fillId="2" borderId="5" xfId="0" applyFont="1" applyBorder="1"/>
    <xf numFmtId="0" fontId="1459" fillId="2" borderId="4" xfId="0" applyFont="1" applyBorder="1"/>
    <xf numFmtId="0" fontId="1459" fillId="2" borderId="0" xfId="0" applyFont="1" applyBorder="1"/>
    <xf numFmtId="0" fontId="1459" fillId="2" borderId="0" xfId="0" applyFont="1" applyBorder="1" applyAlignment="1">
      <alignment horizontal="center"/>
    </xf>
    <xf numFmtId="0" fontId="1458" fillId="2" borderId="0" xfId="0" applyFont="1" applyBorder="1" applyAlignment="1">
      <alignment horizontal="center"/>
    </xf>
    <xf numFmtId="0" fontId="145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460" fillId="2" borderId="0" xfId="0" applyFont="1" applyBorder="1"/>
    <xf numFmtId="0" fontId="146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46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46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5" fillId="2" borderId="5" xfId="0" applyFont="1" applyBorder="1"/>
    <xf numFmtId="1" fontId="146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4" fillId="2" borderId="5" xfId="0" applyFont="1" applyBorder="1"/>
    <xf numFmtId="0" fontId="3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1495" fillId="2" borderId="0" xfId="0" applyNumberFormat="1" applyFont="1" applyBorder="1" applyAlignment="1">
      <alignment horizontal="center"/>
    </xf>
    <xf numFmtId="1" fontId="1495" fillId="2" borderId="0" xfId="0" applyNumberFormat="1" applyFont="1" applyBorder="1"/>
    <xf numFmtId="0" fontId="1495" fillId="2" borderId="5" xfId="0" applyFont="1" applyBorder="1"/>
    <xf numFmtId="0" fontId="1496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96" fillId="2" borderId="5" xfId="0" applyFont="1" applyBorder="1"/>
    <xf numFmtId="0" fontId="7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149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1498" fillId="2" borderId="4" xfId="0" applyFont="1" applyBorder="1" applyAlignment="1">
      <alignment horizontal="center"/>
    </xf>
    <xf numFmtId="0" fontId="1498" fillId="2" borderId="0" xfId="0" applyFont="1" applyBorder="1" applyAlignment="1">
      <alignment horizontal="center"/>
    </xf>
    <xf numFmtId="0" fontId="1498" fillId="2" borderId="0" xfId="0" applyFont="1" applyBorder="1"/>
    <xf numFmtId="0" fontId="1498" fillId="2" borderId="5" xfId="0" applyFont="1" applyBorder="1"/>
    <xf numFmtId="0" fontId="7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4" xfId="0" applyFont="1" applyBorder="1"/>
    <xf numFmtId="0" fontId="1502" fillId="2" borderId="0" xfId="0" applyFont="1" applyBorder="1"/>
    <xf numFmtId="0" fontId="1502" fillId="2" borderId="0" xfId="0" applyFont="1" applyBorder="1" applyAlignment="1">
      <alignment horizontal="center"/>
    </xf>
    <xf numFmtId="1" fontId="1502" fillId="2" borderId="0" xfId="0" applyNumberFormat="1" applyFont="1" applyBorder="1"/>
    <xf numFmtId="0" fontId="1502" fillId="2" borderId="5" xfId="0" applyFont="1" applyBorder="1"/>
    <xf numFmtId="0" fontId="1503" fillId="2" borderId="11" xfId="0" applyFont="1" applyBorder="1"/>
    <xf numFmtId="0" fontId="1503" fillId="2" borderId="12" xfId="0" applyFont="1" applyBorder="1"/>
    <xf numFmtId="0" fontId="1503" fillId="2" borderId="12" xfId="0" applyFont="1" applyBorder="1" applyAlignment="1">
      <alignment horizontal="center"/>
    </xf>
    <xf numFmtId="1" fontId="1503" fillId="2" borderId="12" xfId="0" applyNumberFormat="1" applyFont="1" applyBorder="1"/>
    <xf numFmtId="0" fontId="1503" fillId="2" borderId="10" xfId="0" applyFont="1" applyBorder="1"/>
    <xf numFmtId="1" fontId="150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1" fontId="1525" fillId="2" borderId="0" xfId="0" applyNumberFormat="1" applyFont="1"/>
    <xf numFmtId="1" fontId="1526" fillId="2" borderId="0" xfId="0" applyNumberFormat="1" applyFont="1"/>
    <xf numFmtId="0" fontId="1526" fillId="2" borderId="0" xfId="0" applyFont="1"/>
    <xf numFmtId="1" fontId="1527" fillId="2" borderId="0" xfId="0" applyNumberFormat="1" applyFont="1"/>
    <xf numFmtId="1" fontId="1528" fillId="2" borderId="0" xfId="0" applyNumberFormat="1" applyFont="1"/>
    <xf numFmtId="1" fontId="152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530" fillId="2" borderId="1" xfId="0" applyFont="1" applyBorder="1"/>
    <xf numFmtId="0" fontId="1530" fillId="2" borderId="2" xfId="0" applyFont="1" applyBorder="1"/>
    <xf numFmtId="0" fontId="1530" fillId="2" borderId="2" xfId="0" applyFont="1" applyBorder="1" applyAlignment="1">
      <alignment horizontal="center"/>
    </xf>
    <xf numFmtId="0" fontId="153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533" fillId="2" borderId="0" xfId="0" applyFont="1" applyBorder="1" applyAlignment="1">
      <alignment horizontal="left"/>
    </xf>
    <xf numFmtId="0" fontId="1533" fillId="2" borderId="0" xfId="0" applyFont="1" applyBorder="1"/>
    <xf numFmtId="0" fontId="1533" fillId="2" borderId="5" xfId="0" applyFont="1" applyBorder="1"/>
    <xf numFmtId="0" fontId="3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3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3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3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3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3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1539" fillId="2" borderId="5" xfId="0" applyFont="1" applyBorder="1"/>
    <xf numFmtId="0" fontId="3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540" fillId="2" borderId="5" xfId="0" applyFont="1" applyBorder="1"/>
    <xf numFmtId="0" fontId="3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3" fillId="2" borderId="0" xfId="0" applyFont="1" applyBorder="1"/>
    <xf numFmtId="0" fontId="1541" fillId="2" borderId="5" xfId="0" applyFont="1" applyBorder="1"/>
    <xf numFmtId="0" fontId="3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1542" fillId="2" borderId="5" xfId="0" applyFont="1" applyBorder="1"/>
    <xf numFmtId="0" fontId="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6" xfId="0" applyFont="1" applyBorder="1" applyAlignment="1">
      <alignment horizontal="center"/>
    </xf>
    <xf numFmtId="0" fontId="1543" fillId="2" borderId="3" xfId="0" applyFont="1" applyBorder="1" applyAlignment="1">
      <alignment horizontal="center" wrapText="1"/>
    </xf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1545" fillId="2" borderId="7" xfId="0" applyFont="1" applyBorder="1"/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6" fillId="2" borderId="5" xfId="0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7" fillId="2" borderId="5" xfId="0" applyFont="1" applyBorder="1"/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548" fillId="2" borderId="7" xfId="0" applyFont="1" applyBorder="1" applyAlignment="1">
      <alignment horizontal="center" vertical="center"/>
    </xf>
    <xf numFmtId="2" fontId="1548" fillId="2" borderId="5" xfId="0" applyNumberFormat="1" applyFont="1" applyBorder="1" applyAlignment="1">
      <alignment horizontal="center"/>
    </xf>
    <xf numFmtId="0" fontId="154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0" fontId="1549" fillId="2" borderId="9" xfId="0" applyFont="1" applyBorder="1" applyAlignment="1">
      <alignment horizontal="center"/>
    </xf>
    <xf numFmtId="0" fontId="1549" fillId="2" borderId="10" xfId="0" applyFont="1" applyBorder="1" applyAlignment="1">
      <alignment horizontal="center"/>
    </xf>
    <xf numFmtId="0" fontId="1549" fillId="2" borderId="5" xfId="0" applyFont="1" applyBorder="1"/>
    <xf numFmtId="0" fontId="3" fillId="2" borderId="4" xfId="0" applyFont="1" applyBorder="1"/>
    <xf numFmtId="0" fontId="1550" fillId="2" borderId="0" xfId="0" applyFont="1" applyBorder="1"/>
    <xf numFmtId="0" fontId="3" fillId="2" borderId="0" xfId="0" applyFont="1" applyBorder="1" applyAlignment="1">
      <alignment horizontal="center"/>
    </xf>
    <xf numFmtId="0" fontId="1550" fillId="2" borderId="0" xfId="0" applyFont="1" applyBorder="1" applyAlignment="1">
      <alignment horizontal="center"/>
    </xf>
    <xf numFmtId="0" fontId="1550" fillId="2" borderId="9" xfId="0" applyFont="1" applyBorder="1"/>
    <xf numFmtId="0" fontId="1550" fillId="2" borderId="10" xfId="0" applyFont="1" applyBorder="1"/>
    <xf numFmtId="0" fontId="1550" fillId="2" borderId="5" xfId="0" applyFont="1" applyBorder="1"/>
    <xf numFmtId="0" fontId="1551" fillId="2" borderId="4" xfId="0" applyFont="1" applyBorder="1"/>
    <xf numFmtId="0" fontId="1551" fillId="2" borderId="0" xfId="0" applyFont="1" applyBorder="1"/>
    <xf numFmtId="0" fontId="1551" fillId="2" borderId="0" xfId="0" applyFont="1" applyBorder="1" applyAlignment="1">
      <alignment horizontal="center"/>
    </xf>
    <xf numFmtId="0" fontId="1551" fillId="2" borderId="5" xfId="0" applyFont="1" applyBorder="1"/>
    <xf numFmtId="0" fontId="3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552" fillId="2" borderId="5" xfId="0" applyFont="1" applyBorder="1"/>
    <xf numFmtId="0" fontId="1554" fillId="2" borderId="4" xfId="0" applyFont="1" applyBorder="1"/>
    <xf numFmtId="0" fontId="1554" fillId="2" borderId="0" xfId="0" applyFont="1" applyBorder="1"/>
    <xf numFmtId="0" fontId="1554" fillId="2" borderId="0" xfId="0" applyFont="1" applyBorder="1" applyAlignment="1">
      <alignment horizontal="center"/>
    </xf>
    <xf numFmtId="0" fontId="1553" fillId="2" borderId="0" xfId="0" applyFont="1" applyBorder="1" applyAlignment="1">
      <alignment horizontal="center"/>
    </xf>
    <xf numFmtId="0" fontId="155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555" fillId="2" borderId="0" xfId="0" applyFont="1" applyBorder="1"/>
    <xf numFmtId="0" fontId="155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55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55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0" fillId="2" borderId="5" xfId="0" applyFont="1" applyBorder="1"/>
    <xf numFmtId="1" fontId="156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9" fillId="2" borderId="5" xfId="0" applyFont="1" applyBorder="1"/>
    <xf numFmtId="0" fontId="3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1590" fillId="2" borderId="0" xfId="0" applyNumberFormat="1" applyFont="1" applyBorder="1" applyAlignment="1">
      <alignment horizontal="center"/>
    </xf>
    <xf numFmtId="1" fontId="1590" fillId="2" borderId="0" xfId="0" applyNumberFormat="1" applyFont="1" applyBorder="1"/>
    <xf numFmtId="0" fontId="1590" fillId="2" borderId="5" xfId="0" applyFont="1" applyBorder="1"/>
    <xf numFmtId="0" fontId="1591" fillId="2" borderId="4" xfId="0" applyFont="1" applyBorder="1"/>
    <xf numFmtId="0" fontId="1591" fillId="2" borderId="0" xfId="0" applyFont="1" applyBorder="1"/>
    <xf numFmtId="0" fontId="159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591" fillId="2" borderId="5" xfId="0" applyFont="1" applyBorder="1"/>
    <xf numFmtId="0" fontId="7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159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1593" fillId="2" borderId="4" xfId="0" applyFont="1" applyBorder="1" applyAlignment="1">
      <alignment horizontal="center"/>
    </xf>
    <xf numFmtId="0" fontId="1593" fillId="2" borderId="0" xfId="0" applyFont="1" applyBorder="1" applyAlignment="1">
      <alignment horizontal="center"/>
    </xf>
    <xf numFmtId="0" fontId="1593" fillId="2" borderId="0" xfId="0" applyFont="1" applyBorder="1"/>
    <xf numFmtId="0" fontId="1593" fillId="2" borderId="5" xfId="0" applyFont="1" applyBorder="1"/>
    <xf numFmtId="0" fontId="7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4" xfId="0" applyFont="1" applyBorder="1"/>
    <xf numFmtId="0" fontId="1597" fillId="2" borderId="0" xfId="0" applyFont="1" applyBorder="1"/>
    <xf numFmtId="0" fontId="1597" fillId="2" borderId="0" xfId="0" applyFont="1" applyBorder="1" applyAlignment="1">
      <alignment horizontal="center"/>
    </xf>
    <xf numFmtId="1" fontId="1597" fillId="2" borderId="0" xfId="0" applyNumberFormat="1" applyFont="1" applyBorder="1"/>
    <xf numFmtId="0" fontId="1597" fillId="2" borderId="5" xfId="0" applyFont="1" applyBorder="1"/>
    <xf numFmtId="0" fontId="1598" fillId="2" borderId="11" xfId="0" applyFont="1" applyBorder="1"/>
    <xf numFmtId="0" fontId="1598" fillId="2" borderId="12" xfId="0" applyFont="1" applyBorder="1"/>
    <xf numFmtId="0" fontId="1598" fillId="2" borderId="12" xfId="0" applyFont="1" applyBorder="1" applyAlignment="1">
      <alignment horizontal="center"/>
    </xf>
    <xf numFmtId="1" fontId="1598" fillId="2" borderId="12" xfId="0" applyNumberFormat="1" applyFont="1" applyBorder="1"/>
    <xf numFmtId="0" fontId="1598" fillId="2" borderId="10" xfId="0" applyFont="1" applyBorder="1"/>
    <xf numFmtId="1" fontId="159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1" fontId="1620" fillId="2" borderId="0" xfId="0" applyNumberFormat="1" applyFont="1"/>
    <xf numFmtId="1" fontId="1621" fillId="2" borderId="0" xfId="0" applyNumberFormat="1" applyFont="1"/>
    <xf numFmtId="0" fontId="1621" fillId="2" borderId="0" xfId="0" applyFont="1"/>
    <xf numFmtId="1" fontId="1622" fillId="2" borderId="0" xfId="0" applyNumberFormat="1" applyFont="1"/>
    <xf numFmtId="1" fontId="1623" fillId="2" borderId="0" xfId="0" applyNumberFormat="1" applyFont="1"/>
    <xf numFmtId="1" fontId="162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625" fillId="2" borderId="1" xfId="0" applyFont="1" applyBorder="1"/>
    <xf numFmtId="0" fontId="1625" fillId="2" borderId="2" xfId="0" applyFont="1" applyBorder="1"/>
    <xf numFmtId="0" fontId="1625" fillId="2" borderId="2" xfId="0" applyFont="1" applyBorder="1" applyAlignment="1">
      <alignment horizontal="center"/>
    </xf>
    <xf numFmtId="0" fontId="162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628" fillId="2" borderId="0" xfId="0" applyFont="1" applyBorder="1" applyAlignment="1">
      <alignment horizontal="left"/>
    </xf>
    <xf numFmtId="0" fontId="1628" fillId="2" borderId="0" xfId="0" applyFont="1" applyBorder="1"/>
    <xf numFmtId="0" fontId="1628" fillId="2" borderId="5" xfId="0" applyFont="1" applyBorder="1"/>
    <xf numFmtId="0" fontId="3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3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3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3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3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3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1634" fillId="2" borderId="5" xfId="0" applyFont="1" applyBorder="1"/>
    <xf numFmtId="0" fontId="3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635" fillId="2" borderId="5" xfId="0" applyFont="1" applyBorder="1"/>
    <xf numFmtId="0" fontId="3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3" fillId="2" borderId="0" xfId="0" applyFont="1" applyBorder="1"/>
    <xf numFmtId="0" fontId="1636" fillId="2" borderId="5" xfId="0" applyFont="1" applyBorder="1"/>
    <xf numFmtId="0" fontId="3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1637" fillId="2" borderId="5" xfId="0" applyFont="1" applyBorder="1"/>
    <xf numFmtId="0" fontId="3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6" xfId="0" applyFont="1" applyBorder="1" applyAlignment="1">
      <alignment horizontal="center"/>
    </xf>
    <xf numFmtId="0" fontId="1638" fillId="2" borderId="3" xfId="0" applyFont="1" applyBorder="1" applyAlignment="1">
      <alignment horizontal="center" wrapText="1"/>
    </xf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1640" fillId="2" borderId="7" xfId="0" applyFont="1" applyBorder="1"/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1" fillId="2" borderId="5" xfId="0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2" fillId="2" borderId="5" xfId="0" applyFont="1" applyBorder="1"/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643" fillId="2" borderId="7" xfId="0" applyFont="1" applyBorder="1" applyAlignment="1">
      <alignment horizontal="center" vertical="center"/>
    </xf>
    <xf numFmtId="2" fontId="1643" fillId="2" borderId="5" xfId="0" applyNumberFormat="1" applyFont="1" applyBorder="1" applyAlignment="1">
      <alignment horizontal="center"/>
    </xf>
    <xf numFmtId="0" fontId="164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0" fontId="1644" fillId="2" borderId="9" xfId="0" applyFont="1" applyBorder="1" applyAlignment="1">
      <alignment horizontal="center"/>
    </xf>
    <xf numFmtId="0" fontId="1644" fillId="2" borderId="10" xfId="0" applyFont="1" applyBorder="1" applyAlignment="1">
      <alignment horizontal="center"/>
    </xf>
    <xf numFmtId="0" fontId="1644" fillId="2" borderId="5" xfId="0" applyFont="1" applyBorder="1"/>
    <xf numFmtId="0" fontId="3" fillId="2" borderId="4" xfId="0" applyFont="1" applyBorder="1"/>
    <xf numFmtId="0" fontId="1645" fillId="2" borderId="0" xfId="0" applyFont="1" applyBorder="1"/>
    <xf numFmtId="0" fontId="3" fillId="2" borderId="0" xfId="0" applyFont="1" applyBorder="1" applyAlignment="1">
      <alignment horizontal="center"/>
    </xf>
    <xf numFmtId="0" fontId="1645" fillId="2" borderId="0" xfId="0" applyFont="1" applyBorder="1" applyAlignment="1">
      <alignment horizontal="center"/>
    </xf>
    <xf numFmtId="0" fontId="1645" fillId="2" borderId="9" xfId="0" applyFont="1" applyBorder="1"/>
    <xf numFmtId="0" fontId="1645" fillId="2" borderId="10" xfId="0" applyFont="1" applyBorder="1"/>
    <xf numFmtId="0" fontId="1645" fillId="2" borderId="5" xfId="0" applyFont="1" applyBorder="1"/>
    <xf numFmtId="0" fontId="1646" fillId="2" borderId="4" xfId="0" applyFont="1" applyBorder="1"/>
    <xf numFmtId="0" fontId="1646" fillId="2" borderId="0" xfId="0" applyFont="1" applyBorder="1"/>
    <xf numFmtId="0" fontId="1646" fillId="2" borderId="0" xfId="0" applyFont="1" applyBorder="1" applyAlignment="1">
      <alignment horizontal="center"/>
    </xf>
    <xf numFmtId="0" fontId="1646" fillId="2" borderId="5" xfId="0" applyFont="1" applyBorder="1"/>
    <xf numFmtId="0" fontId="3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647" fillId="2" borderId="5" xfId="0" applyFont="1" applyBorder="1"/>
    <xf numFmtId="0" fontId="1649" fillId="2" borderId="4" xfId="0" applyFont="1" applyBorder="1"/>
    <xf numFmtId="0" fontId="1649" fillId="2" borderId="0" xfId="0" applyFont="1" applyBorder="1"/>
    <xf numFmtId="0" fontId="1649" fillId="2" borderId="0" xfId="0" applyFont="1" applyBorder="1" applyAlignment="1">
      <alignment horizontal="center"/>
    </xf>
    <xf numFmtId="0" fontId="1648" fillId="2" borderId="0" xfId="0" applyFont="1" applyBorder="1" applyAlignment="1">
      <alignment horizontal="center"/>
    </xf>
    <xf numFmtId="0" fontId="164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650" fillId="2" borderId="0" xfId="0" applyFont="1" applyBorder="1"/>
    <xf numFmtId="0" fontId="165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65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65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5" fillId="2" borderId="5" xfId="0" applyFont="1" applyBorder="1"/>
    <xf numFmtId="1" fontId="165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4" fillId="2" borderId="5" xfId="0" applyFont="1" applyBorder="1"/>
    <xf numFmtId="0" fontId="3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1685" fillId="2" borderId="0" xfId="0" applyNumberFormat="1" applyFont="1" applyBorder="1" applyAlignment="1">
      <alignment horizontal="center"/>
    </xf>
    <xf numFmtId="1" fontId="1685" fillId="2" borderId="0" xfId="0" applyNumberFormat="1" applyFont="1" applyBorder="1"/>
    <xf numFmtId="0" fontId="1685" fillId="2" borderId="5" xfId="0" applyFont="1" applyBorder="1"/>
    <xf numFmtId="0" fontId="1686" fillId="2" borderId="4" xfId="0" applyFont="1" applyBorder="1"/>
    <xf numFmtId="0" fontId="1686" fillId="2" borderId="0" xfId="0" applyFont="1" applyBorder="1"/>
    <xf numFmtId="0" fontId="168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86" fillId="2" borderId="5" xfId="0" applyFont="1" applyBorder="1"/>
    <xf numFmtId="0" fontId="7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168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1688" fillId="2" borderId="4" xfId="0" applyFont="1" applyBorder="1" applyAlignment="1">
      <alignment horizontal="center"/>
    </xf>
    <xf numFmtId="0" fontId="1688" fillId="2" borderId="0" xfId="0" applyFont="1" applyBorder="1" applyAlignment="1">
      <alignment horizontal="center"/>
    </xf>
    <xf numFmtId="0" fontId="1688" fillId="2" borderId="0" xfId="0" applyFont="1" applyBorder="1"/>
    <xf numFmtId="0" fontId="1688" fillId="2" borderId="5" xfId="0" applyFont="1" applyBorder="1"/>
    <xf numFmtId="0" fontId="7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4" xfId="0" applyFont="1" applyBorder="1"/>
    <xf numFmtId="0" fontId="1692" fillId="2" borderId="0" xfId="0" applyFont="1" applyBorder="1"/>
    <xf numFmtId="0" fontId="1692" fillId="2" borderId="0" xfId="0" applyFont="1" applyBorder="1" applyAlignment="1">
      <alignment horizontal="center"/>
    </xf>
    <xf numFmtId="1" fontId="1692" fillId="2" borderId="0" xfId="0" applyNumberFormat="1" applyFont="1" applyBorder="1"/>
    <xf numFmtId="0" fontId="1692" fillId="2" borderId="5" xfId="0" applyFont="1" applyBorder="1"/>
    <xf numFmtId="0" fontId="1693" fillId="2" borderId="11" xfId="0" applyFont="1" applyBorder="1"/>
    <xf numFmtId="0" fontId="1693" fillId="2" borderId="12" xfId="0" applyFont="1" applyBorder="1"/>
    <xf numFmtId="0" fontId="1693" fillId="2" borderId="12" xfId="0" applyFont="1" applyBorder="1" applyAlignment="1">
      <alignment horizontal="center"/>
    </xf>
    <xf numFmtId="1" fontId="1693" fillId="2" borderId="12" xfId="0" applyNumberFormat="1" applyFont="1" applyBorder="1"/>
    <xf numFmtId="0" fontId="1693" fillId="2" borderId="10" xfId="0" applyFont="1" applyBorder="1"/>
    <xf numFmtId="1" fontId="169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1" fontId="1715" fillId="2" borderId="0" xfId="0" applyNumberFormat="1" applyFont="1"/>
    <xf numFmtId="1" fontId="1716" fillId="2" borderId="0" xfId="0" applyNumberFormat="1" applyFont="1"/>
    <xf numFmtId="0" fontId="1716" fillId="2" borderId="0" xfId="0" applyFont="1"/>
    <xf numFmtId="1" fontId="1717" fillId="2" borderId="0" xfId="0" applyNumberFormat="1" applyFont="1"/>
    <xf numFmtId="1" fontId="1718" fillId="2" borderId="0" xfId="0" applyNumberFormat="1" applyFont="1"/>
    <xf numFmtId="1" fontId="171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720" fillId="2" borderId="1" xfId="0" applyFont="1" applyBorder="1"/>
    <xf numFmtId="0" fontId="1720" fillId="2" borderId="2" xfId="0" applyFont="1" applyBorder="1"/>
    <xf numFmtId="0" fontId="1720" fillId="2" borderId="2" xfId="0" applyFont="1" applyBorder="1" applyAlignment="1">
      <alignment horizontal="center"/>
    </xf>
    <xf numFmtId="0" fontId="172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723" fillId="2" borderId="0" xfId="0" applyFont="1" applyBorder="1" applyAlignment="1">
      <alignment horizontal="left"/>
    </xf>
    <xf numFmtId="0" fontId="1723" fillId="2" borderId="0" xfId="0" applyFont="1" applyBorder="1"/>
    <xf numFmtId="0" fontId="1723" fillId="2" borderId="5" xfId="0" applyFont="1" applyBorder="1"/>
    <xf numFmtId="0" fontId="3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3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3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3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3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3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1729" fillId="2" borderId="5" xfId="0" applyFont="1" applyBorder="1"/>
    <xf numFmtId="0" fontId="3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730" fillId="2" borderId="5" xfId="0" applyFont="1" applyBorder="1"/>
    <xf numFmtId="0" fontId="3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3" fillId="2" borderId="0" xfId="0" applyFont="1" applyBorder="1"/>
    <xf numFmtId="0" fontId="1731" fillId="2" borderId="5" xfId="0" applyFont="1" applyBorder="1"/>
    <xf numFmtId="0" fontId="3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1732" fillId="2" borderId="5" xfId="0" applyFont="1" applyBorder="1"/>
    <xf numFmtId="0" fontId="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6" xfId="0" applyFont="1" applyBorder="1" applyAlignment="1">
      <alignment horizontal="center"/>
    </xf>
    <xf numFmtId="0" fontId="1733" fillId="2" borderId="3" xfId="0" applyFont="1" applyBorder="1" applyAlignment="1">
      <alignment horizontal="center" wrapText="1"/>
    </xf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1735" fillId="2" borderId="7" xfId="0" applyFont="1" applyBorder="1"/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6" fillId="2" borderId="5" xfId="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7" fillId="2" borderId="5" xfId="0" applyFont="1" applyBorder="1"/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738" fillId="2" borderId="7" xfId="0" applyFont="1" applyBorder="1" applyAlignment="1">
      <alignment horizontal="center" vertical="center"/>
    </xf>
    <xf numFmtId="2" fontId="1738" fillId="2" borderId="5" xfId="0" applyNumberFormat="1" applyFont="1" applyBorder="1" applyAlignment="1">
      <alignment horizontal="center"/>
    </xf>
    <xf numFmtId="0" fontId="173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0" fontId="1739" fillId="2" borderId="9" xfId="0" applyFont="1" applyBorder="1" applyAlignment="1">
      <alignment horizontal="center"/>
    </xf>
    <xf numFmtId="0" fontId="1739" fillId="2" borderId="10" xfId="0" applyFont="1" applyBorder="1" applyAlignment="1">
      <alignment horizontal="center"/>
    </xf>
    <xf numFmtId="0" fontId="1739" fillId="2" borderId="5" xfId="0" applyFont="1" applyBorder="1"/>
    <xf numFmtId="0" fontId="3" fillId="2" borderId="4" xfId="0" applyFont="1" applyBorder="1"/>
    <xf numFmtId="0" fontId="1740" fillId="2" borderId="0" xfId="0" applyFont="1" applyBorder="1"/>
    <xf numFmtId="0" fontId="3" fillId="2" borderId="0" xfId="0" applyFont="1" applyBorder="1" applyAlignment="1">
      <alignment horizontal="center"/>
    </xf>
    <xf numFmtId="0" fontId="1740" fillId="2" borderId="0" xfId="0" applyFont="1" applyBorder="1" applyAlignment="1">
      <alignment horizontal="center"/>
    </xf>
    <xf numFmtId="0" fontId="1740" fillId="2" borderId="9" xfId="0" applyFont="1" applyBorder="1"/>
    <xf numFmtId="0" fontId="1740" fillId="2" borderId="10" xfId="0" applyFont="1" applyBorder="1"/>
    <xf numFmtId="0" fontId="1740" fillId="2" borderId="5" xfId="0" applyFont="1" applyBorder="1"/>
    <xf numFmtId="0" fontId="1741" fillId="2" borderId="4" xfId="0" applyFont="1" applyBorder="1"/>
    <xf numFmtId="0" fontId="1741" fillId="2" borderId="0" xfId="0" applyFont="1" applyBorder="1"/>
    <xf numFmtId="0" fontId="1741" fillId="2" borderId="0" xfId="0" applyFont="1" applyBorder="1" applyAlignment="1">
      <alignment horizontal="center"/>
    </xf>
    <xf numFmtId="0" fontId="1741" fillId="2" borderId="5" xfId="0" applyFont="1" applyBorder="1"/>
    <xf numFmtId="0" fontId="3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742" fillId="2" borderId="5" xfId="0" applyFont="1" applyBorder="1"/>
    <xf numFmtId="0" fontId="1744" fillId="2" borderId="4" xfId="0" applyFont="1" applyBorder="1"/>
    <xf numFmtId="0" fontId="1744" fillId="2" borderId="0" xfId="0" applyFont="1" applyBorder="1"/>
    <xf numFmtId="0" fontId="1744" fillId="2" borderId="0" xfId="0" applyFont="1" applyBorder="1" applyAlignment="1">
      <alignment horizontal="center"/>
    </xf>
    <xf numFmtId="0" fontId="1743" fillId="2" borderId="0" xfId="0" applyFont="1" applyBorder="1" applyAlignment="1">
      <alignment horizontal="center"/>
    </xf>
    <xf numFmtId="0" fontId="174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745" fillId="2" borderId="0" xfId="0" applyFont="1" applyBorder="1"/>
    <xf numFmtId="0" fontId="174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74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74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0" fillId="2" borderId="5" xfId="0" applyFont="1" applyBorder="1"/>
    <xf numFmtId="1" fontId="175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9" fillId="2" borderId="5" xfId="0" applyFont="1" applyBorder="1"/>
    <xf numFmtId="0" fontId="3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1780" fillId="2" borderId="0" xfId="0" applyNumberFormat="1" applyFont="1" applyBorder="1" applyAlignment="1">
      <alignment horizontal="center"/>
    </xf>
    <xf numFmtId="1" fontId="1780" fillId="2" borderId="0" xfId="0" applyNumberFormat="1" applyFont="1" applyBorder="1"/>
    <xf numFmtId="0" fontId="1780" fillId="2" borderId="5" xfId="0" applyFont="1" applyBorder="1"/>
    <xf numFmtId="0" fontId="1781" fillId="2" borderId="4" xfId="0" applyFont="1" applyBorder="1"/>
    <xf numFmtId="0" fontId="1781" fillId="2" borderId="0" xfId="0" applyFont="1" applyBorder="1"/>
    <xf numFmtId="0" fontId="178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781" fillId="2" borderId="5" xfId="0" applyFont="1" applyBorder="1"/>
    <xf numFmtId="0" fontId="7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178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1783" fillId="2" borderId="4" xfId="0" applyFont="1" applyBorder="1" applyAlignment="1">
      <alignment horizontal="center"/>
    </xf>
    <xf numFmtId="0" fontId="1783" fillId="2" borderId="0" xfId="0" applyFont="1" applyBorder="1" applyAlignment="1">
      <alignment horizontal="center"/>
    </xf>
    <xf numFmtId="0" fontId="1783" fillId="2" borderId="0" xfId="0" applyFont="1" applyBorder="1"/>
    <xf numFmtId="0" fontId="1783" fillId="2" borderId="5" xfId="0" applyFont="1" applyBorder="1"/>
    <xf numFmtId="0" fontId="7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4" xfId="0" applyFont="1" applyBorder="1"/>
    <xf numFmtId="0" fontId="1787" fillId="2" borderId="0" xfId="0" applyFont="1" applyBorder="1"/>
    <xf numFmtId="0" fontId="1787" fillId="2" borderId="0" xfId="0" applyFont="1" applyBorder="1" applyAlignment="1">
      <alignment horizontal="center"/>
    </xf>
    <xf numFmtId="1" fontId="1787" fillId="2" borderId="0" xfId="0" applyNumberFormat="1" applyFont="1" applyBorder="1"/>
    <xf numFmtId="0" fontId="1787" fillId="2" borderId="5" xfId="0" applyFont="1" applyBorder="1"/>
    <xf numFmtId="0" fontId="1788" fillId="2" borderId="11" xfId="0" applyFont="1" applyBorder="1"/>
    <xf numFmtId="0" fontId="1788" fillId="2" borderId="12" xfId="0" applyFont="1" applyBorder="1"/>
    <xf numFmtId="0" fontId="1788" fillId="2" borderId="12" xfId="0" applyFont="1" applyBorder="1" applyAlignment="1">
      <alignment horizontal="center"/>
    </xf>
    <xf numFmtId="1" fontId="1788" fillId="2" borderId="12" xfId="0" applyNumberFormat="1" applyFont="1" applyBorder="1"/>
    <xf numFmtId="0" fontId="1788" fillId="2" borderId="10" xfId="0" applyFont="1" applyBorder="1"/>
    <xf numFmtId="1" fontId="178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1" fontId="1810" fillId="2" borderId="0" xfId="0" applyNumberFormat="1" applyFont="1"/>
    <xf numFmtId="1" fontId="1811" fillId="2" borderId="0" xfId="0" applyNumberFormat="1" applyFont="1"/>
    <xf numFmtId="0" fontId="1811" fillId="2" borderId="0" xfId="0" applyFont="1"/>
    <xf numFmtId="1" fontId="1812" fillId="2" borderId="0" xfId="0" applyNumberFormat="1" applyFont="1"/>
    <xf numFmtId="1" fontId="1813" fillId="2" borderId="0" xfId="0" applyNumberFormat="1" applyFont="1"/>
    <xf numFmtId="1" fontId="181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815" fillId="2" borderId="1" xfId="0" applyFont="1" applyBorder="1"/>
    <xf numFmtId="0" fontId="1815" fillId="2" borderId="2" xfId="0" applyFont="1" applyBorder="1"/>
    <xf numFmtId="0" fontId="1815" fillId="2" borderId="2" xfId="0" applyFont="1" applyBorder="1" applyAlignment="1">
      <alignment horizontal="center"/>
    </xf>
    <xf numFmtId="0" fontId="181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818" fillId="2" borderId="0" xfId="0" applyFont="1" applyBorder="1" applyAlignment="1">
      <alignment horizontal="left"/>
    </xf>
    <xf numFmtId="0" fontId="1818" fillId="2" borderId="0" xfId="0" applyFont="1" applyBorder="1"/>
    <xf numFmtId="0" fontId="1818" fillId="2" borderId="5" xfId="0" applyFont="1" applyBorder="1"/>
    <xf numFmtId="0" fontId="3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3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3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3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3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3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1824" fillId="2" borderId="5" xfId="0" applyFont="1" applyBorder="1"/>
    <xf numFmtId="0" fontId="3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25" fillId="2" borderId="5" xfId="0" applyFont="1" applyBorder="1"/>
    <xf numFmtId="0" fontId="3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3" fillId="2" borderId="0" xfId="0" applyFont="1" applyBorder="1"/>
    <xf numFmtId="0" fontId="1826" fillId="2" borderId="5" xfId="0" applyFont="1" applyBorder="1"/>
    <xf numFmtId="0" fontId="3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1827" fillId="2" borderId="5" xfId="0" applyFont="1" applyBorder="1"/>
    <xf numFmtId="0" fontId="3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6" xfId="0" applyFont="1" applyBorder="1" applyAlignment="1">
      <alignment horizontal="center"/>
    </xf>
    <xf numFmtId="0" fontId="1828" fillId="2" borderId="3" xfId="0" applyFont="1" applyBorder="1" applyAlignment="1">
      <alignment horizontal="center" wrapText="1"/>
    </xf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1830" fillId="2" borderId="7" xfId="0" applyFont="1" applyBorder="1"/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1" fillId="2" borderId="5" xfId="0" applyFont="1" applyBorder="1"/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2" fillId="2" borderId="5" xfId="0" applyFont="1" applyBorder="1"/>
    <xf numFmtId="0" fontId="1833" fillId="2" borderId="4" xfId="0" applyFont="1" applyBorder="1"/>
    <xf numFmtId="0" fontId="1833" fillId="2" borderId="0" xfId="0" applyFont="1" applyBorder="1"/>
    <xf numFmtId="0" fontId="183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833" fillId="2" borderId="7" xfId="0" applyFont="1" applyBorder="1" applyAlignment="1">
      <alignment horizontal="center" vertical="center"/>
    </xf>
    <xf numFmtId="2" fontId="1833" fillId="2" borderId="5" xfId="0" applyNumberFormat="1" applyFont="1" applyBorder="1" applyAlignment="1">
      <alignment horizontal="center"/>
    </xf>
    <xf numFmtId="0" fontId="183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0" fontId="1834" fillId="2" borderId="9" xfId="0" applyFont="1" applyBorder="1" applyAlignment="1">
      <alignment horizontal="center"/>
    </xf>
    <xf numFmtId="0" fontId="1834" fillId="2" borderId="10" xfId="0" applyFont="1" applyBorder="1" applyAlignment="1">
      <alignment horizontal="center"/>
    </xf>
    <xf numFmtId="0" fontId="1834" fillId="2" borderId="5" xfId="0" applyFont="1" applyBorder="1"/>
    <xf numFmtId="0" fontId="3" fillId="2" borderId="4" xfId="0" applyFont="1" applyBorder="1"/>
    <xf numFmtId="0" fontId="1835" fillId="2" borderId="0" xfId="0" applyFont="1" applyBorder="1"/>
    <xf numFmtId="0" fontId="3" fillId="2" borderId="0" xfId="0" applyFont="1" applyBorder="1" applyAlignment="1">
      <alignment horizontal="center"/>
    </xf>
    <xf numFmtId="0" fontId="1835" fillId="2" borderId="0" xfId="0" applyFont="1" applyBorder="1" applyAlignment="1">
      <alignment horizontal="center"/>
    </xf>
    <xf numFmtId="0" fontId="1835" fillId="2" borderId="9" xfId="0" applyFont="1" applyBorder="1"/>
    <xf numFmtId="0" fontId="1835" fillId="2" borderId="10" xfId="0" applyFont="1" applyBorder="1"/>
    <xf numFmtId="0" fontId="1835" fillId="2" borderId="5" xfId="0" applyFont="1" applyBorder="1"/>
    <xf numFmtId="0" fontId="1836" fillId="2" borderId="4" xfId="0" applyFont="1" applyBorder="1"/>
    <xf numFmtId="0" fontId="1836" fillId="2" borderId="0" xfId="0" applyFont="1" applyBorder="1"/>
    <xf numFmtId="0" fontId="1836" fillId="2" borderId="0" xfId="0" applyFont="1" applyBorder="1" applyAlignment="1">
      <alignment horizontal="center"/>
    </xf>
    <xf numFmtId="0" fontId="1836" fillId="2" borderId="5" xfId="0" applyFont="1" applyBorder="1"/>
    <xf numFmtId="0" fontId="3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837" fillId="2" borderId="5" xfId="0" applyFont="1" applyBorder="1"/>
    <xf numFmtId="0" fontId="1839" fillId="2" borderId="4" xfId="0" applyFont="1" applyBorder="1"/>
    <xf numFmtId="0" fontId="1839" fillId="2" borderId="0" xfId="0" applyFont="1" applyBorder="1"/>
    <xf numFmtId="0" fontId="1839" fillId="2" borderId="0" xfId="0" applyFont="1" applyBorder="1" applyAlignment="1">
      <alignment horizontal="center"/>
    </xf>
    <xf numFmtId="0" fontId="1838" fillId="2" borderId="0" xfId="0" applyFont="1" applyBorder="1" applyAlignment="1">
      <alignment horizontal="center"/>
    </xf>
    <xf numFmtId="0" fontId="183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840" fillId="2" borderId="0" xfId="0" applyFont="1" applyBorder="1"/>
    <xf numFmtId="0" fontId="184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84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84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5" fillId="2" borderId="5" xfId="0" applyFont="1" applyBorder="1"/>
    <xf numFmtId="1" fontId="184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4" fillId="2" borderId="5" xfId="0" applyFont="1" applyBorder="1"/>
    <xf numFmtId="0" fontId="3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1875" fillId="2" borderId="0" xfId="0" applyNumberFormat="1" applyFont="1" applyBorder="1" applyAlignment="1">
      <alignment horizontal="center"/>
    </xf>
    <xf numFmtId="1" fontId="1875" fillId="2" borderId="0" xfId="0" applyNumberFormat="1" applyFont="1" applyBorder="1"/>
    <xf numFmtId="0" fontId="1875" fillId="2" borderId="5" xfId="0" applyFont="1" applyBorder="1"/>
    <xf numFmtId="0" fontId="1876" fillId="2" borderId="4" xfId="0" applyFont="1" applyBorder="1"/>
    <xf numFmtId="0" fontId="1876" fillId="2" borderId="0" xfId="0" applyFont="1" applyBorder="1"/>
    <xf numFmtId="0" fontId="187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876" fillId="2" borderId="5" xfId="0" applyFont="1" applyBorder="1"/>
    <xf numFmtId="0" fontId="7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187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1878" fillId="2" borderId="4" xfId="0" applyFont="1" applyBorder="1" applyAlignment="1">
      <alignment horizontal="center"/>
    </xf>
    <xf numFmtId="0" fontId="1878" fillId="2" borderId="0" xfId="0" applyFont="1" applyBorder="1" applyAlignment="1">
      <alignment horizontal="center"/>
    </xf>
    <xf numFmtId="0" fontId="1878" fillId="2" borderId="0" xfId="0" applyFont="1" applyBorder="1"/>
    <xf numFmtId="0" fontId="1878" fillId="2" borderId="5" xfId="0" applyFont="1" applyBorder="1"/>
    <xf numFmtId="0" fontId="7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4" xfId="0" applyFont="1" applyBorder="1"/>
    <xf numFmtId="0" fontId="1882" fillId="2" borderId="0" xfId="0" applyFont="1" applyBorder="1"/>
    <xf numFmtId="0" fontId="1882" fillId="2" borderId="0" xfId="0" applyFont="1" applyBorder="1" applyAlignment="1">
      <alignment horizontal="center"/>
    </xf>
    <xf numFmtId="1" fontId="1882" fillId="2" borderId="0" xfId="0" applyNumberFormat="1" applyFont="1" applyBorder="1"/>
    <xf numFmtId="0" fontId="1882" fillId="2" borderId="5" xfId="0" applyFont="1" applyBorder="1"/>
    <xf numFmtId="0" fontId="1883" fillId="2" borderId="11" xfId="0" applyFont="1" applyBorder="1"/>
    <xf numFmtId="0" fontId="1883" fillId="2" borderId="12" xfId="0" applyFont="1" applyBorder="1"/>
    <xf numFmtId="0" fontId="1883" fillId="2" borderId="12" xfId="0" applyFont="1" applyBorder="1" applyAlignment="1">
      <alignment horizontal="center"/>
    </xf>
    <xf numFmtId="1" fontId="1883" fillId="2" borderId="12" xfId="0" applyNumberFormat="1" applyFont="1" applyBorder="1"/>
    <xf numFmtId="0" fontId="1883" fillId="2" borderId="10" xfId="0" applyFont="1" applyBorder="1"/>
    <xf numFmtId="1" fontId="188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1" fontId="1905" fillId="2" borderId="0" xfId="0" applyNumberFormat="1" applyFont="1"/>
    <xf numFmtId="1" fontId="1906" fillId="2" borderId="0" xfId="0" applyNumberFormat="1" applyFont="1"/>
    <xf numFmtId="0" fontId="1906" fillId="2" borderId="0" xfId="0" applyFont="1"/>
    <xf numFmtId="1" fontId="1907" fillId="2" borderId="0" xfId="0" applyNumberFormat="1" applyFont="1"/>
    <xf numFmtId="1" fontId="1908" fillId="2" borderId="0" xfId="0" applyNumberFormat="1" applyFont="1"/>
    <xf numFmtId="1" fontId="190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923" fillId="2" borderId="4" xfId="0" applyFont="1" applyBorder="1"/>
    <xf numFmtId="0" fontId="1923" fillId="2" borderId="0" xfId="0" applyFont="1" applyBorder="1"/>
    <xf numFmtId="0" fontId="1923" fillId="2" borderId="0" xfId="0" applyFont="1" applyBorder="1" applyAlignment="1">
      <alignment horizontal="center"/>
    </xf>
    <xf numFmtId="0" fontId="1923" fillId="2" borderId="5" xfId="0" applyFont="1" applyBorder="1"/>
    <xf numFmtId="0" fontId="1924" fillId="2" borderId="4" xfId="0" applyFont="1" applyBorder="1" applyAlignment="1">
      <alignment horizontal="center"/>
    </xf>
    <xf numFmtId="0" fontId="1924" fillId="2" borderId="0" xfId="0" applyFont="1" applyBorder="1" applyAlignment="1">
      <alignment horizontal="center"/>
    </xf>
    <xf numFmtId="0" fontId="1924" fillId="2" borderId="0" xfId="0" applyFont="1" applyBorder="1"/>
    <xf numFmtId="0" fontId="1924" fillId="2" borderId="5" xfId="0" applyFont="1" applyBorder="1"/>
    <xf numFmtId="0" fontId="1925" fillId="2" borderId="4" xfId="0" applyFont="1" applyBorder="1"/>
    <xf numFmtId="0" fontId="1925" fillId="2" borderId="0" xfId="0" applyFont="1" applyBorder="1"/>
    <xf numFmtId="0" fontId="1925" fillId="2" borderId="0" xfId="0" applyFont="1" applyBorder="1" applyAlignment="1">
      <alignment horizontal="center"/>
    </xf>
    <xf numFmtId="1" fontId="1925" fillId="2" borderId="0" xfId="0" applyNumberFormat="1" applyFont="1" applyBorder="1"/>
    <xf numFmtId="0" fontId="1925" fillId="2" borderId="5" xfId="0" applyFont="1" applyBorder="1"/>
    <xf numFmtId="0" fontId="1926" fillId="2" borderId="11" xfId="0" applyFont="1" applyBorder="1"/>
    <xf numFmtId="0" fontId="1926" fillId="2" borderId="12" xfId="0" applyFont="1" applyBorder="1"/>
    <xf numFmtId="0" fontId="1926" fillId="2" borderId="12" xfId="0" applyFont="1" applyBorder="1" applyAlignment="1">
      <alignment horizontal="center"/>
    </xf>
    <xf numFmtId="1" fontId="1926" fillId="2" borderId="12" xfId="0" applyNumberFormat="1" applyFont="1" applyBorder="1"/>
    <xf numFmtId="0" fontId="1926" fillId="2" borderId="10" xfId="0" applyFont="1" applyBorder="1"/>
    <xf numFmtId="1" fontId="1928" fillId="2" borderId="0" xfId="0" applyNumberFormat="1" applyFont="1"/>
    <xf numFmtId="1" fontId="1929" fillId="2" borderId="0" xfId="0" applyNumberFormat="1" applyFont="1"/>
    <xf numFmtId="1" fontId="1930" fillId="2" borderId="0" xfId="0" applyNumberFormat="1" applyFont="1"/>
    <xf numFmtId="1" fontId="1931" fillId="2" borderId="0" xfId="0" applyNumberFormat="1" applyFont="1"/>
    <xf numFmtId="0" fontId="1932" fillId="2" borderId="0" xfId="0" applyFont="1" applyBorder="1" applyAlignment="1">
      <alignment horizontal="left"/>
    </xf>
    <xf numFmtId="0" fontId="1932" fillId="2" borderId="0" xfId="0" applyFont="1" applyBorder="1"/>
    <xf numFmtId="0" fontId="1932" fillId="2" borderId="5" xfId="0" applyFont="1" applyBorder="1"/>
    <xf numFmtId="0" fontId="1933" fillId="2" borderId="0" xfId="0" applyFont="1" applyBorder="1"/>
    <xf numFmtId="0" fontId="1933" fillId="2" borderId="0" xfId="0" applyFont="1" applyBorder="1" applyAlignment="1">
      <alignment horizontal="center"/>
    </xf>
    <xf numFmtId="0" fontId="1933" fillId="2" borderId="5" xfId="0" applyFont="1" applyBorder="1"/>
    <xf numFmtId="0" fontId="1934" fillId="2" borderId="0" xfId="0" applyFont="1" applyBorder="1"/>
    <xf numFmtId="0" fontId="1934" fillId="2" borderId="0" xfId="0" applyFont="1" applyBorder="1" applyAlignment="1">
      <alignment horizontal="center"/>
    </xf>
    <xf numFmtId="0" fontId="1934" fillId="2" borderId="5" xfId="0" applyFont="1" applyBorder="1"/>
    <xf numFmtId="0" fontId="1935" fillId="2" borderId="4" xfId="0" applyFont="1" applyBorder="1"/>
    <xf numFmtId="0" fontId="1935" fillId="2" borderId="0" xfId="0" applyFont="1" applyBorder="1"/>
    <xf numFmtId="0" fontId="1935" fillId="2" borderId="0" xfId="0" applyFont="1" applyBorder="1" applyAlignment="1">
      <alignment horizontal="center"/>
    </xf>
    <xf numFmtId="0" fontId="1935" fillId="2" borderId="5" xfId="0" applyFont="1" applyBorder="1"/>
    <xf numFmtId="1" fontId="1936" fillId="2" borderId="8" xfId="0" applyNumberFormat="1" applyFont="1" applyBorder="1" applyAlignment="1">
      <alignment horizontal="center"/>
    </xf>
    <xf numFmtId="0" fontId="1936" fillId="2" borderId="5" xfId="0" applyFont="1" applyBorder="1"/>
    <xf numFmtId="1" fontId="1937" fillId="2" borderId="8" xfId="0" applyNumberFormat="1" applyFont="1" applyBorder="1" applyAlignment="1">
      <alignment horizontal="center"/>
    </xf>
    <xf numFmtId="0" fontId="1937" fillId="2" borderId="5" xfId="0" applyFont="1" applyBorder="1"/>
    <xf numFmtId="1" fontId="1937" fillId="2" borderId="0" xfId="0" applyNumberFormat="1" applyFont="1" applyBorder="1" applyAlignment="1">
      <alignment horizontal="center"/>
    </xf>
    <xf numFmtId="1" fontId="1938" fillId="2" borderId="8" xfId="0" applyNumberFormat="1" applyFont="1" applyBorder="1" applyAlignment="1">
      <alignment horizontal="center"/>
    </xf>
    <xf numFmtId="0" fontId="1938" fillId="2" borderId="5" xfId="0" applyFont="1" applyBorder="1"/>
    <xf numFmtId="1" fontId="1939" fillId="2" borderId="8" xfId="0" applyNumberFormat="1" applyFont="1" applyBorder="1" applyAlignment="1">
      <alignment horizontal="center"/>
    </xf>
    <xf numFmtId="0" fontId="1939" fillId="2" borderId="5" xfId="0" applyFont="1" applyBorder="1"/>
    <xf numFmtId="1" fontId="1940" fillId="2" borderId="8" xfId="0" applyNumberFormat="1" applyFont="1" applyBorder="1" applyAlignment="1">
      <alignment horizontal="center"/>
    </xf>
    <xf numFmtId="0" fontId="1940" fillId="2" borderId="5" xfId="0" applyFont="1" applyBorder="1"/>
    <xf numFmtId="1" fontId="1941" fillId="2" borderId="8" xfId="0" applyNumberFormat="1" applyFont="1" applyBorder="1" applyAlignment="1">
      <alignment horizontal="center"/>
    </xf>
    <xf numFmtId="0" fontId="1941" fillId="2" borderId="5" xfId="0" applyFont="1" applyBorder="1"/>
    <xf numFmtId="1" fontId="1942" fillId="2" borderId="8" xfId="0" applyNumberFormat="1" applyFont="1" applyBorder="1" applyAlignment="1">
      <alignment horizontal="center"/>
    </xf>
    <xf numFmtId="0" fontId="1942" fillId="2" borderId="5" xfId="0" applyFont="1" applyBorder="1"/>
    <xf numFmtId="1" fontId="1943" fillId="2" borderId="8" xfId="0" applyNumberFormat="1" applyFont="1" applyBorder="1" applyAlignment="1">
      <alignment horizontal="center"/>
    </xf>
    <xf numFmtId="0" fontId="1943" fillId="2" borderId="5" xfId="0" applyFont="1" applyBorder="1"/>
    <xf numFmtId="1" fontId="1944" fillId="2" borderId="8" xfId="0" applyNumberFormat="1" applyFont="1" applyBorder="1" applyAlignment="1">
      <alignment horizontal="center"/>
    </xf>
    <xf numFmtId="0" fontId="1944" fillId="2" borderId="5" xfId="0" applyFont="1" applyBorder="1"/>
    <xf numFmtId="0" fontId="1946" fillId="2" borderId="4" xfId="0" applyFont="1" applyBorder="1" applyAlignment="1">
      <alignment horizontal="center"/>
    </xf>
    <xf numFmtId="0" fontId="1946" fillId="2" borderId="0" xfId="0" applyFont="1" applyBorder="1" applyAlignment="1">
      <alignment horizontal="center"/>
    </xf>
    <xf numFmtId="0" fontId="1946" fillId="2" borderId="0" xfId="0" applyFont="1" applyBorder="1"/>
    <xf numFmtId="0" fontId="1946" fillId="2" borderId="5" xfId="0" applyFont="1" applyBorder="1"/>
    <xf numFmtId="0" fontId="1947" fillId="2" borderId="4" xfId="0" applyFont="1" applyBorder="1"/>
    <xf numFmtId="0" fontId="1947" fillId="2" borderId="0" xfId="0" applyFont="1" applyBorder="1"/>
    <xf numFmtId="0" fontId="1947" fillId="2" borderId="0" xfId="0" applyFont="1" applyBorder="1" applyAlignment="1">
      <alignment horizontal="center"/>
    </xf>
    <xf numFmtId="1" fontId="1947" fillId="2" borderId="0" xfId="0" applyNumberFormat="1" applyFont="1" applyBorder="1"/>
    <xf numFmtId="0" fontId="1947" fillId="2" borderId="5" xfId="0" applyFont="1" applyBorder="1"/>
    <xf numFmtId="0" fontId="1948" fillId="2" borderId="11" xfId="0" applyFont="1" applyBorder="1"/>
    <xf numFmtId="0" fontId="1948" fillId="2" borderId="12" xfId="0" applyFont="1" applyBorder="1"/>
    <xf numFmtId="0" fontId="1948" fillId="2" borderId="12" xfId="0" applyFont="1" applyBorder="1" applyAlignment="1">
      <alignment horizontal="center"/>
    </xf>
    <xf numFmtId="1" fontId="1948" fillId="2" borderId="12" xfId="0" applyNumberFormat="1" applyFont="1" applyBorder="1"/>
    <xf numFmtId="0" fontId="1948" fillId="2" borderId="10" xfId="0" applyFont="1" applyBorder="1"/>
    <xf numFmtId="1" fontId="1949" fillId="2" borderId="0" xfId="0" applyNumberFormat="1" applyFont="1"/>
    <xf numFmtId="1" fontId="1950" fillId="2" borderId="0" xfId="0" applyNumberFormat="1" applyFont="1"/>
    <xf numFmtId="1" fontId="1951" fillId="2" borderId="0" xfId="0" applyNumberFormat="1" applyFont="1"/>
    <xf numFmtId="1" fontId="1952" fillId="2" borderId="0" xfId="0" applyNumberFormat="1" applyFont="1"/>
    <xf numFmtId="1" fontId="1953" fillId="2" borderId="0" xfId="0" applyNumberFormat="1" applyFont="1"/>
    <xf numFmtId="0" fontId="1954" fillId="2" borderId="0" xfId="0" applyFont="1" applyBorder="1" applyAlignment="1">
      <alignment horizontal="left"/>
    </xf>
    <xf numFmtId="0" fontId="1954" fillId="2" borderId="0" xfId="0" applyFont="1" applyBorder="1"/>
    <xf numFmtId="0" fontId="1954" fillId="2" borderId="5" xfId="0" applyFont="1" applyBorder="1"/>
    <xf numFmtId="0" fontId="1955" fillId="2" borderId="0" xfId="0" applyFont="1" applyBorder="1"/>
    <xf numFmtId="0" fontId="1955" fillId="2" borderId="0" xfId="0" applyFont="1" applyBorder="1" applyAlignment="1">
      <alignment horizontal="center"/>
    </xf>
    <xf numFmtId="0" fontId="1955" fillId="2" borderId="5" xfId="0" applyFont="1" applyBorder="1"/>
    <xf numFmtId="0" fontId="1956" fillId="2" borderId="0" xfId="0" applyFont="1" applyBorder="1"/>
    <xf numFmtId="0" fontId="1956" fillId="2" borderId="0" xfId="0" applyFont="1" applyBorder="1" applyAlignment="1">
      <alignment horizontal="center"/>
    </xf>
    <xf numFmtId="0" fontId="1956" fillId="2" borderId="5" xfId="0" applyFont="1" applyBorder="1"/>
    <xf numFmtId="0" fontId="1957" fillId="2" borderId="4" xfId="0" applyFont="1" applyBorder="1"/>
    <xf numFmtId="0" fontId="1957" fillId="2" borderId="0" xfId="0" applyFont="1" applyBorder="1"/>
    <xf numFmtId="0" fontId="1957" fillId="2" borderId="0" xfId="0" applyFont="1" applyBorder="1" applyAlignment="1">
      <alignment horizontal="center"/>
    </xf>
    <xf numFmtId="0" fontId="1957" fillId="2" borderId="7" xfId="0" applyFont="1" applyBorder="1" applyAlignment="1">
      <alignment horizontal="center" vertical="center"/>
    </xf>
    <xf numFmtId="2" fontId="1957" fillId="2" borderId="5" xfId="0" applyNumberFormat="1" applyFont="1" applyBorder="1" applyAlignment="1">
      <alignment horizontal="center"/>
    </xf>
    <xf numFmtId="0" fontId="1957" fillId="2" borderId="5" xfId="0" applyFont="1" applyBorder="1"/>
    <xf numFmtId="0" fontId="1960" fillId="2" borderId="4" xfId="0" applyFont="1" applyBorder="1"/>
    <xf numFmtId="0" fontId="1960" fillId="2" borderId="0" xfId="0" applyFont="1" applyBorder="1"/>
    <xf numFmtId="0" fontId="1960" fillId="2" borderId="0" xfId="0" applyFont="1" applyBorder="1" applyAlignment="1">
      <alignment horizontal="center"/>
    </xf>
    <xf numFmtId="0" fontId="1960" fillId="2" borderId="5" xfId="0" applyFont="1" applyBorder="1"/>
    <xf numFmtId="1" fontId="1964" fillId="2" borderId="8" xfId="0" applyNumberFormat="1" applyFont="1" applyBorder="1" applyAlignment="1">
      <alignment horizontal="center"/>
    </xf>
    <xf numFmtId="0" fontId="1964" fillId="2" borderId="5" xfId="0" applyFont="1" applyBorder="1"/>
    <xf numFmtId="1" fontId="1965" fillId="2" borderId="8" xfId="0" applyNumberFormat="1" applyFont="1" applyBorder="1" applyAlignment="1">
      <alignment horizontal="center"/>
    </xf>
    <xf numFmtId="0" fontId="1965" fillId="2" borderId="5" xfId="0" applyFont="1" applyBorder="1"/>
    <xf numFmtId="1" fontId="1966" fillId="2" borderId="8" xfId="0" applyNumberFormat="1" applyFont="1" applyBorder="1" applyAlignment="1">
      <alignment horizontal="center"/>
    </xf>
    <xf numFmtId="0" fontId="1966" fillId="2" borderId="5" xfId="0" applyFont="1" applyBorder="1"/>
    <xf numFmtId="1" fontId="1967" fillId="2" borderId="8" xfId="0" applyNumberFormat="1" applyFont="1" applyBorder="1" applyAlignment="1">
      <alignment horizontal="center"/>
    </xf>
    <xf numFmtId="0" fontId="1967" fillId="2" borderId="5" xfId="0" applyFont="1" applyBorder="1"/>
    <xf numFmtId="1" fontId="1969" fillId="2" borderId="8" xfId="0" applyNumberFormat="1" applyFont="1" applyBorder="1" applyAlignment="1">
      <alignment horizontal="center"/>
    </xf>
    <xf numFmtId="0" fontId="1969" fillId="2" borderId="5" xfId="0" applyFont="1" applyBorder="1"/>
    <xf numFmtId="1" fontId="1970" fillId="2" borderId="8" xfId="0" applyNumberFormat="1" applyFont="1" applyBorder="1" applyAlignment="1">
      <alignment horizontal="center"/>
    </xf>
    <xf numFmtId="0" fontId="1970" fillId="2" borderId="5" xfId="0" applyFont="1" applyBorder="1"/>
    <xf numFmtId="0" fontId="1972" fillId="2" borderId="4" xfId="0" applyFont="1" applyBorder="1"/>
    <xf numFmtId="0" fontId="1972" fillId="2" borderId="0" xfId="0" applyFont="1" applyBorder="1"/>
    <xf numFmtId="0" fontId="1972" fillId="2" borderId="0" xfId="0" applyFont="1" applyBorder="1" applyAlignment="1">
      <alignment horizontal="center"/>
    </xf>
    <xf numFmtId="0" fontId="1972" fillId="2" borderId="5" xfId="0" applyFont="1" applyBorder="1"/>
    <xf numFmtId="0" fontId="1973" fillId="2" borderId="4" xfId="0" applyFont="1" applyBorder="1" applyAlignment="1">
      <alignment horizontal="center"/>
    </xf>
    <xf numFmtId="0" fontId="1973" fillId="2" borderId="0" xfId="0" applyFont="1" applyBorder="1" applyAlignment="1">
      <alignment horizontal="center"/>
    </xf>
    <xf numFmtId="0" fontId="1973" fillId="2" borderId="0" xfId="0" applyFont="1" applyBorder="1"/>
    <xf numFmtId="0" fontId="1973" fillId="2" borderId="5" xfId="0" applyFont="1" applyBorder="1"/>
    <xf numFmtId="0" fontId="1974" fillId="2" borderId="4" xfId="0" applyFont="1" applyBorder="1"/>
    <xf numFmtId="0" fontId="1974" fillId="2" borderId="0" xfId="0" applyFont="1" applyBorder="1"/>
    <xf numFmtId="0" fontId="1974" fillId="2" borderId="0" xfId="0" applyFont="1" applyBorder="1" applyAlignment="1">
      <alignment horizontal="center"/>
    </xf>
    <xf numFmtId="1" fontId="1974" fillId="2" borderId="0" xfId="0" applyNumberFormat="1" applyFont="1" applyBorder="1"/>
    <xf numFmtId="0" fontId="1974" fillId="2" borderId="5" xfId="0" applyFont="1" applyBorder="1"/>
    <xf numFmtId="0" fontId="1976" fillId="2" borderId="11" xfId="0" applyFont="1" applyBorder="1"/>
    <xf numFmtId="0" fontId="1976" fillId="2" borderId="12" xfId="0" applyFont="1" applyBorder="1"/>
    <xf numFmtId="0" fontId="1976" fillId="2" borderId="12" xfId="0" applyFont="1" applyBorder="1" applyAlignment="1">
      <alignment horizontal="center"/>
    </xf>
    <xf numFmtId="1" fontId="1976" fillId="2" borderId="12" xfId="0" applyNumberFormat="1" applyFont="1" applyBorder="1"/>
    <xf numFmtId="0" fontId="1976" fillId="2" borderId="10" xfId="0" applyFont="1" applyBorder="1"/>
    <xf numFmtId="1" fontId="1977" fillId="2" borderId="0" xfId="0" applyNumberFormat="1" applyFont="1"/>
    <xf numFmtId="1" fontId="1979" fillId="2" borderId="0" xfId="0" applyNumberFormat="1" applyFont="1"/>
    <xf numFmtId="1" fontId="1981" fillId="2" borderId="0" xfId="0" applyNumberFormat="1" applyFont="1"/>
    <xf numFmtId="1" fontId="1982" fillId="2" borderId="0" xfId="0" applyNumberFormat="1" applyFont="1"/>
    <xf numFmtId="0" fontId="1983" fillId="2" borderId="0" xfId="0" applyFont="1" applyBorder="1" applyAlignment="1">
      <alignment horizontal="left"/>
    </xf>
    <xf numFmtId="0" fontId="1983" fillId="2" borderId="0" xfId="0" applyFont="1" applyBorder="1"/>
    <xf numFmtId="0" fontId="1983" fillId="2" borderId="5" xfId="0" applyFont="1" applyBorder="1"/>
    <xf numFmtId="0" fontId="1984" fillId="2" borderId="0" xfId="0" applyFont="1" applyBorder="1"/>
    <xf numFmtId="0" fontId="1984" fillId="2" borderId="0" xfId="0" applyFont="1" applyBorder="1" applyAlignment="1">
      <alignment horizontal="center"/>
    </xf>
    <xf numFmtId="0" fontId="1984" fillId="2" borderId="5" xfId="0" applyFont="1" applyBorder="1"/>
    <xf numFmtId="0" fontId="1985" fillId="2" borderId="0" xfId="0" applyFont="1" applyBorder="1"/>
    <xf numFmtId="0" fontId="1985" fillId="2" borderId="0" xfId="0" applyFont="1" applyBorder="1" applyAlignment="1">
      <alignment horizontal="center"/>
    </xf>
    <xf numFmtId="0" fontId="1985" fillId="2" borderId="5" xfId="0" applyFont="1" applyBorder="1"/>
    <xf numFmtId="0" fontId="1986" fillId="2" borderId="0" xfId="0" applyFont="1" applyBorder="1"/>
    <xf numFmtId="0" fontId="1986" fillId="2" borderId="0" xfId="0" applyFont="1" applyBorder="1" applyAlignment="1">
      <alignment horizontal="center"/>
    </xf>
    <xf numFmtId="0" fontId="1986" fillId="2" borderId="5" xfId="0" applyFont="1" applyBorder="1"/>
    <xf numFmtId="0" fontId="1987" fillId="2" borderId="4" xfId="0" applyFont="1" applyBorder="1"/>
    <xf numFmtId="0" fontId="1987" fillId="2" borderId="0" xfId="0" applyFont="1" applyBorder="1"/>
    <xf numFmtId="0" fontId="1987" fillId="2" borderId="0" xfId="0" applyFont="1" applyBorder="1" applyAlignment="1">
      <alignment horizontal="center"/>
    </xf>
    <xf numFmtId="0" fontId="1987" fillId="2" borderId="7" xfId="0" applyFont="1" applyBorder="1"/>
    <xf numFmtId="0" fontId="1987" fillId="2" borderId="5" xfId="0" applyFont="1" applyBorder="1"/>
    <xf numFmtId="0" fontId="1988" fillId="2" borderId="4" xfId="0" applyFont="1" applyBorder="1"/>
    <xf numFmtId="0" fontId="1988" fillId="2" borderId="0" xfId="0" applyFont="1" applyBorder="1"/>
    <xf numFmtId="0" fontId="1988" fillId="2" borderId="0" xfId="0" applyFont="1" applyBorder="1" applyAlignment="1">
      <alignment horizontal="center"/>
    </xf>
    <xf numFmtId="0" fontId="1988" fillId="2" borderId="5" xfId="0" applyFont="1" applyBorder="1"/>
    <xf numFmtId="0" fontId="1989" fillId="2" borderId="4" xfId="0" applyFont="1" applyBorder="1"/>
    <xf numFmtId="0" fontId="1989" fillId="2" borderId="0" xfId="0" applyFont="1" applyBorder="1"/>
    <xf numFmtId="0" fontId="1989" fillId="2" borderId="0" xfId="0" applyFont="1" applyBorder="1" applyAlignment="1">
      <alignment horizontal="center"/>
    </xf>
    <xf numFmtId="0" fontId="1989" fillId="2" borderId="7" xfId="0" applyFont="1" applyBorder="1" applyAlignment="1">
      <alignment horizontal="center" vertical="center"/>
    </xf>
    <xf numFmtId="2" fontId="1989" fillId="2" borderId="5" xfId="0" applyNumberFormat="1" applyFont="1" applyBorder="1" applyAlignment="1">
      <alignment horizontal="center"/>
    </xf>
    <xf numFmtId="0" fontId="1989" fillId="2" borderId="5" xfId="0" applyFont="1" applyBorder="1"/>
    <xf numFmtId="0" fontId="1992" fillId="2" borderId="4" xfId="0" applyFont="1" applyBorder="1"/>
    <xf numFmtId="0" fontId="1992" fillId="2" borderId="0" xfId="0" applyFont="1" applyBorder="1"/>
    <xf numFmtId="0" fontId="1992" fillId="2" borderId="0" xfId="0" applyFont="1" applyBorder="1" applyAlignment="1">
      <alignment horizontal="center"/>
    </xf>
    <xf numFmtId="0" fontId="1991" fillId="2" borderId="0" xfId="0" applyFont="1" applyBorder="1" applyAlignment="1">
      <alignment horizontal="center"/>
    </xf>
    <xf numFmtId="0" fontId="1992" fillId="2" borderId="5" xfId="0" applyFont="1" applyBorder="1"/>
    <xf numFmtId="0" fontId="1993" fillId="2" borderId="0" xfId="0" applyFont="1" applyBorder="1"/>
    <xf numFmtId="0" fontId="1993" fillId="2" borderId="5" xfId="0" applyFont="1" applyBorder="1"/>
    <xf numFmtId="1" fontId="1994" fillId="2" borderId="8" xfId="0" applyNumberFormat="1" applyFont="1" applyBorder="1" applyAlignment="1">
      <alignment horizontal="center"/>
    </xf>
    <xf numFmtId="0" fontId="1994" fillId="2" borderId="5" xfId="0" applyFont="1" applyBorder="1"/>
    <xf numFmtId="1" fontId="1995" fillId="2" borderId="8" xfId="0" applyNumberFormat="1" applyFont="1" applyBorder="1" applyAlignment="1">
      <alignment horizontal="center"/>
    </xf>
    <xf numFmtId="0" fontId="1995" fillId="2" borderId="5" xfId="0" applyFont="1" applyBorder="1"/>
    <xf numFmtId="1" fontId="1997" fillId="2" borderId="8" xfId="0" applyNumberFormat="1" applyFont="1" applyBorder="1" applyAlignment="1">
      <alignment horizontal="center"/>
    </xf>
    <xf numFmtId="0" fontId="1997" fillId="2" borderId="5" xfId="0" applyFont="1" applyBorder="1"/>
    <xf numFmtId="1" fontId="1999" fillId="2" borderId="8" xfId="0" applyNumberFormat="1" applyFont="1" applyBorder="1" applyAlignment="1">
      <alignment horizontal="center"/>
    </xf>
    <xf numFmtId="0" fontId="1999" fillId="2" borderId="5" xfId="0" applyFont="1" applyBorder="1"/>
    <xf numFmtId="1" fontId="2000" fillId="2" borderId="8" xfId="0" applyNumberFormat="1" applyFont="1" applyBorder="1" applyAlignment="1">
      <alignment horizontal="center"/>
    </xf>
    <xf numFmtId="0" fontId="2000" fillId="2" borderId="5" xfId="0" applyFont="1" applyBorder="1"/>
    <xf numFmtId="1" fontId="2001" fillId="2" borderId="8" xfId="0" applyNumberFormat="1" applyFont="1" applyBorder="1" applyAlignment="1">
      <alignment horizontal="center"/>
    </xf>
    <xf numFmtId="0" fontId="2001" fillId="2" borderId="5" xfId="0" applyFont="1" applyBorder="1"/>
    <xf numFmtId="1" fontId="2003" fillId="2" borderId="8" xfId="0" applyNumberFormat="1" applyFont="1" applyBorder="1" applyAlignment="1">
      <alignment horizontal="center"/>
    </xf>
    <xf numFmtId="0" fontId="2003" fillId="2" borderId="5" xfId="0" applyFont="1" applyBorder="1"/>
    <xf numFmtId="1" fontId="2005" fillId="2" borderId="8" xfId="0" applyNumberFormat="1" applyFont="1" applyBorder="1" applyAlignment="1">
      <alignment horizontal="center"/>
    </xf>
    <xf numFmtId="0" fontId="2005" fillId="2" borderId="5" xfId="0" applyFont="1" applyBorder="1"/>
    <xf numFmtId="0" fontId="2009" fillId="2" borderId="4" xfId="0" applyFont="1" applyBorder="1"/>
    <xf numFmtId="0" fontId="2009" fillId="2" borderId="0" xfId="0" applyFont="1" applyBorder="1"/>
    <xf numFmtId="0" fontId="2009" fillId="2" borderId="0" xfId="0" applyFont="1" applyBorder="1" applyAlignment="1">
      <alignment horizontal="center"/>
    </xf>
    <xf numFmtId="1" fontId="2009" fillId="2" borderId="0" xfId="0" applyNumberFormat="1" applyFont="1" applyBorder="1"/>
    <xf numFmtId="0" fontId="2009" fillId="2" borderId="5" xfId="0" applyFont="1" applyBorder="1"/>
    <xf numFmtId="1" fontId="2011" fillId="2" borderId="0" xfId="0" applyNumberFormat="1" applyFont="1"/>
    <xf numFmtId="1" fontId="2012" fillId="2" borderId="0" xfId="0" applyNumberFormat="1" applyFont="1"/>
    <xf numFmtId="1" fontId="2013" fillId="2" borderId="0" xfId="0" applyNumberFormat="1" applyFont="1"/>
    <xf numFmtId="1" fontId="2014" fillId="2" borderId="0" xfId="0" applyNumberFormat="1" applyFont="1"/>
    <xf numFmtId="1" fontId="2016" fillId="2" borderId="0" xfId="0" applyNumberFormat="1" applyFont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18" fillId="2" borderId="0" xfId="0" applyFont="1" applyBorder="1" applyAlignment="1">
      <alignment horizontal="left"/>
    </xf>
    <xf numFmtId="0" fontId="2018" fillId="2" borderId="0" xfId="0" applyFont="1" applyBorder="1"/>
    <xf numFmtId="0" fontId="2018" fillId="2" borderId="5" xfId="0" applyFont="1" applyBorder="1"/>
    <xf numFmtId="0" fontId="2020" fillId="2" borderId="0" xfId="0" applyFont="1" applyBorder="1"/>
    <xf numFmtId="0" fontId="202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020" fillId="2" borderId="5" xfId="0" applyFont="1" applyBorder="1"/>
    <xf numFmtId="0" fontId="2021" fillId="2" borderId="0" xfId="0" applyFont="1" applyBorder="1"/>
    <xf numFmtId="0" fontId="2021" fillId="2" borderId="0" xfId="0" applyFont="1" applyBorder="1" applyAlignment="1">
      <alignment horizontal="center"/>
    </xf>
    <xf numFmtId="0" fontId="2021" fillId="2" borderId="6" xfId="0" applyFont="1" applyBorder="1" applyAlignment="1">
      <alignment horizontal="center"/>
    </xf>
    <xf numFmtId="0" fontId="2021" fillId="2" borderId="3" xfId="0" applyFont="1" applyBorder="1" applyAlignment="1">
      <alignment horizontal="center" wrapText="1"/>
    </xf>
    <xf numFmtId="0" fontId="2021" fillId="2" borderId="5" xfId="0" applyFont="1" applyBorder="1"/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029" fillId="2" borderId="0" xfId="0" applyFont="1" applyBorder="1"/>
    <xf numFmtId="0" fontId="2029" fillId="2" borderId="5" xfId="0" applyFont="1" applyBorder="1"/>
    <xf numFmtId="1" fontId="2030" fillId="2" borderId="8" xfId="0" applyNumberFormat="1" applyFont="1" applyBorder="1" applyAlignment="1">
      <alignment horizontal="center"/>
    </xf>
    <xf numFmtId="0" fontId="2030" fillId="2" borderId="5" xfId="0" applyFont="1" applyBorder="1"/>
    <xf numFmtId="1" fontId="2031" fillId="2" borderId="8" xfId="0" applyNumberFormat="1" applyFont="1" applyBorder="1" applyAlignment="1">
      <alignment horizontal="center"/>
    </xf>
    <xf numFmtId="0" fontId="2031" fillId="2" borderId="5" xfId="0" applyFont="1" applyBorder="1"/>
    <xf numFmtId="1" fontId="2032" fillId="2" borderId="8" xfId="0" applyNumberFormat="1" applyFont="1" applyBorder="1" applyAlignment="1">
      <alignment horizontal="center"/>
    </xf>
    <xf numFmtId="0" fontId="2032" fillId="2" borderId="5" xfId="0" applyFont="1" applyBorder="1"/>
    <xf numFmtId="1" fontId="2032" fillId="2" borderId="0" xfId="0" applyNumberFormat="1" applyFont="1" applyBorder="1" applyAlignment="1">
      <alignment horizontal="center"/>
    </xf>
    <xf numFmtId="1" fontId="2035" fillId="2" borderId="8" xfId="0" applyNumberFormat="1" applyFont="1" applyBorder="1" applyAlignment="1">
      <alignment horizontal="center"/>
    </xf>
    <xf numFmtId="0" fontId="2035" fillId="2" borderId="5" xfId="0" applyFont="1" applyBorder="1"/>
    <xf numFmtId="1" fontId="2037" fillId="2" borderId="8" xfId="0" applyNumberFormat="1" applyFont="1" applyBorder="1" applyAlignment="1">
      <alignment horizontal="center"/>
    </xf>
    <xf numFmtId="0" fontId="2037" fillId="2" borderId="5" xfId="0" applyFont="1" applyBorder="1"/>
    <xf numFmtId="1" fontId="2038" fillId="2" borderId="8" xfId="0" applyNumberFormat="1" applyFont="1" applyBorder="1" applyAlignment="1">
      <alignment horizontal="center"/>
    </xf>
    <xf numFmtId="0" fontId="2038" fillId="2" borderId="5" xfId="0" applyFont="1" applyBorder="1"/>
    <xf numFmtId="1" fontId="2040" fillId="2" borderId="8" xfId="0" applyNumberFormat="1" applyFont="1" applyBorder="1" applyAlignment="1">
      <alignment horizontal="center"/>
    </xf>
    <xf numFmtId="0" fontId="2040" fillId="2" borderId="5" xfId="0" applyFont="1" applyBorder="1"/>
    <xf numFmtId="1" fontId="2051" fillId="2" borderId="0" xfId="0" applyNumberFormat="1" applyFont="1"/>
    <xf numFmtId="1" fontId="2053" fillId="2" borderId="0" xfId="0" applyNumberFormat="1" applyFont="1"/>
    <xf numFmtId="0" fontId="2055" fillId="2" borderId="0" xfId="0" applyFont="1" applyBorder="1"/>
    <xf numFmtId="0" fontId="2055" fillId="2" borderId="0" xfId="0" applyFont="1" applyBorder="1" applyAlignment="1">
      <alignment horizontal="center"/>
    </xf>
    <xf numFmtId="0" fontId="2055" fillId="2" borderId="5" xfId="0" applyFont="1" applyBorder="1"/>
    <xf numFmtId="0" fontId="2057" fillId="2" borderId="0" xfId="0" applyFont="1" applyBorder="1"/>
    <xf numFmtId="0" fontId="2057" fillId="2" borderId="0" xfId="0" applyFont="1" applyBorder="1" applyAlignment="1">
      <alignment horizontal="center"/>
    </xf>
    <xf numFmtId="0" fontId="2057" fillId="2" borderId="6" xfId="0" applyFont="1" applyBorder="1" applyAlignment="1">
      <alignment horizontal="center"/>
    </xf>
    <xf numFmtId="0" fontId="2057" fillId="2" borderId="3" xfId="0" applyFont="1" applyBorder="1" applyAlignment="1">
      <alignment horizontal="center" wrapText="1"/>
    </xf>
    <xf numFmtId="0" fontId="2057" fillId="2" borderId="5" xfId="0" applyFont="1" applyBorder="1"/>
    <xf numFmtId="0" fontId="2058" fillId="2" borderId="4" xfId="0" applyFont="1" applyBorder="1"/>
    <xf numFmtId="0" fontId="2058" fillId="2" borderId="0" xfId="0" applyFont="1" applyBorder="1"/>
    <xf numFmtId="0" fontId="2058" fillId="2" borderId="0" xfId="0" applyFont="1" applyBorder="1" applyAlignment="1">
      <alignment horizontal="center"/>
    </xf>
    <xf numFmtId="0" fontId="2058" fillId="2" borderId="5" xfId="0" applyFont="1" applyBorder="1"/>
    <xf numFmtId="0" fontId="2062" fillId="2" borderId="4" xfId="0" applyFont="1" applyBorder="1"/>
    <xf numFmtId="0" fontId="2062" fillId="2" borderId="0" xfId="0" applyFont="1" applyBorder="1"/>
    <xf numFmtId="0" fontId="2062" fillId="2" borderId="0" xfId="0" applyFont="1" applyBorder="1" applyAlignment="1">
      <alignment horizontal="center"/>
    </xf>
    <xf numFmtId="0" fontId="2062" fillId="2" borderId="5" xfId="0" applyFont="1" applyBorder="1"/>
    <xf numFmtId="0" fontId="2064" fillId="2" borderId="4" xfId="0" applyFont="1" applyBorder="1"/>
    <xf numFmtId="0" fontId="2064" fillId="2" borderId="0" xfId="0" applyFont="1" applyBorder="1"/>
    <xf numFmtId="0" fontId="2064" fillId="2" borderId="0" xfId="0" applyFont="1" applyBorder="1" applyAlignment="1">
      <alignment horizontal="center"/>
    </xf>
    <xf numFmtId="0" fontId="2063" fillId="2" borderId="0" xfId="0" applyFont="1" applyBorder="1" applyAlignment="1">
      <alignment horizontal="center"/>
    </xf>
    <xf numFmtId="0" fontId="2064" fillId="2" borderId="5" xfId="0" applyFont="1" applyBorder="1"/>
    <xf numFmtId="1" fontId="2066" fillId="2" borderId="8" xfId="0" applyNumberFormat="1" applyFont="1" applyBorder="1" applyAlignment="1">
      <alignment horizontal="center"/>
    </xf>
    <xf numFmtId="0" fontId="2066" fillId="2" borderId="5" xfId="0" applyFont="1" applyBorder="1"/>
    <xf numFmtId="1" fontId="2069" fillId="2" borderId="8" xfId="0" applyNumberFormat="1" applyFont="1" applyBorder="1" applyAlignment="1">
      <alignment horizontal="center"/>
    </xf>
    <xf numFmtId="0" fontId="2069" fillId="2" borderId="5" xfId="0" applyFont="1" applyBorder="1"/>
    <xf numFmtId="1" fontId="2075" fillId="2" borderId="8" xfId="0" applyNumberFormat="1" applyFont="1" applyBorder="1" applyAlignment="1">
      <alignment horizontal="center"/>
    </xf>
    <xf numFmtId="0" fontId="2075" fillId="2" borderId="5" xfId="0" applyFont="1" applyBorder="1"/>
    <xf numFmtId="1" fontId="2077" fillId="2" borderId="8" xfId="0" applyNumberFormat="1" applyFont="1" applyBorder="1" applyAlignment="1">
      <alignment horizontal="center"/>
    </xf>
    <xf numFmtId="0" fontId="2077" fillId="2" borderId="5" xfId="0" applyFont="1" applyBorder="1"/>
    <xf numFmtId="1" fontId="2078" fillId="2" borderId="8" xfId="0" applyNumberFormat="1" applyFont="1" applyBorder="1" applyAlignment="1">
      <alignment horizontal="center"/>
    </xf>
    <xf numFmtId="0" fontId="2078" fillId="2" borderId="5" xfId="0" applyFont="1" applyBorder="1"/>
    <xf numFmtId="1" fontId="2087" fillId="2" borderId="0" xfId="0" applyNumberFormat="1" applyFont="1"/>
    <xf numFmtId="1" fontId="2089" fillId="2" borderId="0" xfId="0" applyNumberFormat="1" applyFont="1"/>
    <xf numFmtId="0" fontId="2091" fillId="2" borderId="0" xfId="0" applyFont="1" applyBorder="1"/>
    <xf numFmtId="0" fontId="2091" fillId="2" borderId="0" xfId="0" applyFont="1" applyBorder="1" applyAlignment="1">
      <alignment horizontal="center"/>
    </xf>
    <xf numFmtId="0" fontId="2091" fillId="2" borderId="5" xfId="0" applyFont="1" applyBorder="1"/>
    <xf numFmtId="0" fontId="2093" fillId="2" borderId="0" xfId="0" applyFont="1" applyBorder="1"/>
    <xf numFmtId="0" fontId="2093" fillId="2" borderId="0" xfId="0" applyFont="1" applyBorder="1" applyAlignment="1">
      <alignment horizontal="center"/>
    </xf>
    <xf numFmtId="0" fontId="2093" fillId="2" borderId="6" xfId="0" applyFont="1" applyBorder="1" applyAlignment="1">
      <alignment horizontal="center"/>
    </xf>
    <xf numFmtId="0" fontId="2093" fillId="2" borderId="3" xfId="0" applyFont="1" applyBorder="1" applyAlignment="1">
      <alignment horizontal="center" wrapText="1"/>
    </xf>
    <xf numFmtId="0" fontId="2093" fillId="2" borderId="5" xfId="0" applyFont="1" applyBorder="1"/>
    <xf numFmtId="0" fontId="2094" fillId="2" borderId="4" xfId="0" applyFont="1" applyBorder="1"/>
    <xf numFmtId="0" fontId="2094" fillId="2" borderId="0" xfId="0" applyFont="1" applyBorder="1"/>
    <xf numFmtId="0" fontId="2094" fillId="2" borderId="0" xfId="0" applyFont="1" applyBorder="1" applyAlignment="1">
      <alignment horizontal="center"/>
    </xf>
    <xf numFmtId="0" fontId="2094" fillId="2" borderId="5" xfId="0" applyFont="1" applyBorder="1"/>
    <xf numFmtId="0" fontId="2098" fillId="2" borderId="4" xfId="0" applyFont="1" applyBorder="1"/>
    <xf numFmtId="0" fontId="2098" fillId="2" borderId="0" xfId="0" applyFont="1" applyBorder="1"/>
    <xf numFmtId="0" fontId="2098" fillId="2" borderId="0" xfId="0" applyFont="1" applyBorder="1" applyAlignment="1">
      <alignment horizontal="center"/>
    </xf>
    <xf numFmtId="0" fontId="2098" fillId="2" borderId="5" xfId="0" applyFont="1" applyBorder="1"/>
    <xf numFmtId="0" fontId="2100" fillId="2" borderId="4" xfId="0" applyFont="1" applyBorder="1"/>
    <xf numFmtId="0" fontId="2100" fillId="2" borderId="0" xfId="0" applyFont="1" applyBorder="1"/>
    <xf numFmtId="0" fontId="2100" fillId="2" borderId="0" xfId="0" applyFont="1" applyBorder="1" applyAlignment="1">
      <alignment horizontal="center"/>
    </xf>
    <xf numFmtId="0" fontId="2099" fillId="2" borderId="0" xfId="0" applyFont="1" applyBorder="1" applyAlignment="1">
      <alignment horizontal="center"/>
    </xf>
    <xf numFmtId="0" fontId="2100" fillId="2" borderId="5" xfId="0" applyFont="1" applyBorder="1"/>
    <xf numFmtId="1" fontId="2102" fillId="2" borderId="8" xfId="0" applyNumberFormat="1" applyFont="1" applyBorder="1" applyAlignment="1">
      <alignment horizontal="center"/>
    </xf>
    <xf numFmtId="0" fontId="2102" fillId="2" borderId="5" xfId="0" applyFont="1" applyBorder="1"/>
    <xf numFmtId="1" fontId="2105" fillId="2" borderId="8" xfId="0" applyNumberFormat="1" applyFont="1" applyBorder="1" applyAlignment="1">
      <alignment horizontal="center"/>
    </xf>
    <xf numFmtId="0" fontId="2105" fillId="2" borderId="5" xfId="0" applyFont="1" applyBorder="1"/>
    <xf numFmtId="1" fontId="2111" fillId="2" borderId="8" xfId="0" applyNumberFormat="1" applyFont="1" applyBorder="1" applyAlignment="1">
      <alignment horizontal="center"/>
    </xf>
    <xf numFmtId="0" fontId="2111" fillId="2" borderId="5" xfId="0" applyFont="1" applyBorder="1"/>
    <xf numFmtId="1" fontId="2113" fillId="2" borderId="8" xfId="0" applyNumberFormat="1" applyFont="1" applyBorder="1" applyAlignment="1">
      <alignment horizontal="center"/>
    </xf>
    <xf numFmtId="0" fontId="2113" fillId="2" borderId="5" xfId="0" applyFont="1" applyBorder="1"/>
    <xf numFmtId="1" fontId="2114" fillId="2" borderId="8" xfId="0" applyNumberFormat="1" applyFont="1" applyBorder="1" applyAlignment="1">
      <alignment horizontal="center"/>
    </xf>
    <xf numFmtId="0" fontId="2114" fillId="2" borderId="5" xfId="0" applyFont="1" applyBorder="1"/>
    <xf numFmtId="1" fontId="2123" fillId="2" borderId="0" xfId="0" applyNumberFormat="1" applyFont="1"/>
    <xf numFmtId="1" fontId="2125" fillId="2" borderId="0" xfId="0" applyNumberFormat="1" applyFont="1"/>
    <xf numFmtId="0" fontId="2127" fillId="2" borderId="0" xfId="0" applyFont="1" applyBorder="1"/>
    <xf numFmtId="0" fontId="2127" fillId="2" borderId="0" xfId="0" applyFont="1" applyBorder="1" applyAlignment="1">
      <alignment horizontal="center"/>
    </xf>
    <xf numFmtId="0" fontId="2127" fillId="2" borderId="5" xfId="0" applyFont="1" applyBorder="1"/>
    <xf numFmtId="0" fontId="2129" fillId="2" borderId="0" xfId="0" applyFont="1" applyBorder="1"/>
    <xf numFmtId="0" fontId="2129" fillId="2" borderId="0" xfId="0" applyFont="1" applyBorder="1" applyAlignment="1">
      <alignment horizontal="center"/>
    </xf>
    <xf numFmtId="0" fontId="2129" fillId="2" borderId="6" xfId="0" applyFont="1" applyBorder="1" applyAlignment="1">
      <alignment horizontal="center"/>
    </xf>
    <xf numFmtId="0" fontId="2129" fillId="2" borderId="3" xfId="0" applyFont="1" applyBorder="1" applyAlignment="1">
      <alignment horizontal="center" wrapText="1"/>
    </xf>
    <xf numFmtId="0" fontId="2129" fillId="2" borderId="5" xfId="0" applyFont="1" applyBorder="1"/>
    <xf numFmtId="0" fontId="2130" fillId="2" borderId="4" xfId="0" applyFont="1" applyBorder="1"/>
    <xf numFmtId="0" fontId="2130" fillId="2" borderId="0" xfId="0" applyFont="1" applyBorder="1"/>
    <xf numFmtId="0" fontId="2130" fillId="2" borderId="0" xfId="0" applyFont="1" applyBorder="1" applyAlignment="1">
      <alignment horizontal="center"/>
    </xf>
    <xf numFmtId="0" fontId="2130" fillId="2" borderId="5" xfId="0" applyFont="1" applyBorder="1"/>
    <xf numFmtId="0" fontId="2132" fillId="2" borderId="0" xfId="7" applyFont="1" applyBorder="1"/>
    <xf numFmtId="0" fontId="2132" fillId="2" borderId="0" xfId="7" applyFont="1" applyBorder="1" applyAlignment="1">
      <alignment horizontal="center"/>
    </xf>
    <xf numFmtId="0" fontId="2132" fillId="2" borderId="9" xfId="7" applyFont="1" applyBorder="1" applyAlignment="1">
      <alignment horizontal="center"/>
    </xf>
    <xf numFmtId="0" fontId="2132" fillId="2" borderId="10" xfId="7" applyFont="1" applyBorder="1" applyAlignment="1">
      <alignment horizontal="center"/>
    </xf>
    <xf numFmtId="0" fontId="2132" fillId="2" borderId="5" xfId="7" applyFont="1" applyBorder="1"/>
    <xf numFmtId="0" fontId="3" fillId="2" borderId="4" xfId="8" applyFont="1" applyBorder="1"/>
    <xf numFmtId="0" fontId="2133" fillId="2" borderId="0" xfId="8" applyFont="1" applyBorder="1"/>
    <xf numFmtId="0" fontId="3" fillId="2" borderId="0" xfId="8" applyFont="1" applyBorder="1" applyAlignment="1">
      <alignment horizontal="center"/>
    </xf>
    <xf numFmtId="0" fontId="2133" fillId="2" borderId="0" xfId="8" applyFont="1" applyBorder="1" applyAlignment="1">
      <alignment horizontal="center"/>
    </xf>
    <xf numFmtId="0" fontId="2133" fillId="2" borderId="9" xfId="8" applyFont="1" applyBorder="1"/>
    <xf numFmtId="0" fontId="2133" fillId="2" borderId="10" xfId="8" applyFont="1" applyBorder="1"/>
    <xf numFmtId="0" fontId="2133" fillId="2" borderId="5" xfId="8" applyFont="1" applyBorder="1"/>
    <xf numFmtId="0" fontId="4" fillId="2" borderId="4" xfId="11" applyFont="1" applyBorder="1" applyAlignment="1">
      <alignment horizontal="center"/>
    </xf>
    <xf numFmtId="0" fontId="4" fillId="2" borderId="0" xfId="11" applyFont="1" applyBorder="1" applyAlignment="1">
      <alignment horizontal="left"/>
    </xf>
    <xf numFmtId="0" fontId="4" fillId="2" borderId="0" xfId="11" applyFont="1" applyBorder="1" applyAlignment="1">
      <alignment horizontal="center"/>
    </xf>
    <xf numFmtId="0" fontId="2137" fillId="2" borderId="0" xfId="11" applyFont="1" applyBorder="1"/>
    <xf numFmtId="0" fontId="2137" fillId="2" borderId="5" xfId="11" applyFont="1" applyBorder="1"/>
    <xf numFmtId="0" fontId="4" fillId="3" borderId="8" xfId="13" applyFont="1" applyFill="1" applyBorder="1" applyAlignment="1">
      <alignment horizontal="center"/>
    </xf>
    <xf numFmtId="2" fontId="4" fillId="3" borderId="8" xfId="13" applyNumberFormat="1" applyFont="1" applyFill="1" applyBorder="1" applyAlignment="1">
      <alignment horizontal="center"/>
    </xf>
    <xf numFmtId="1" fontId="7" fillId="2" borderId="8" xfId="13" applyNumberFormat="1" applyFont="1" applyBorder="1" applyAlignment="1">
      <alignment horizontal="center"/>
    </xf>
    <xf numFmtId="1" fontId="2139" fillId="2" borderId="8" xfId="13" applyNumberFormat="1" applyFont="1" applyBorder="1" applyAlignment="1">
      <alignment horizontal="center"/>
    </xf>
    <xf numFmtId="1" fontId="4" fillId="3" borderId="8" xfId="13" applyNumberFormat="1" applyFont="1" applyFill="1" applyBorder="1" applyAlignment="1">
      <alignment horizontal="center"/>
    </xf>
    <xf numFmtId="2" fontId="4" fillId="2" borderId="8" xfId="13" applyNumberFormat="1" applyFont="1" applyBorder="1" applyAlignment="1">
      <alignment horizontal="center"/>
    </xf>
    <xf numFmtId="0" fontId="2139" fillId="2" borderId="5" xfId="13" applyFont="1" applyBorder="1"/>
    <xf numFmtId="0" fontId="4" fillId="3" borderId="8" xfId="14" applyFont="1" applyFill="1" applyBorder="1" applyAlignment="1">
      <alignment horizontal="center"/>
    </xf>
    <xf numFmtId="2" fontId="4" fillId="3" borderId="8" xfId="14" applyNumberFormat="1" applyFont="1" applyFill="1" applyBorder="1" applyAlignment="1">
      <alignment horizontal="center"/>
    </xf>
    <xf numFmtId="0" fontId="4" fillId="2" borderId="8" xfId="14" applyFont="1" applyBorder="1" applyAlignment="1">
      <alignment horizontal="center"/>
    </xf>
    <xf numFmtId="1" fontId="7" fillId="2" borderId="8" xfId="14" applyNumberFormat="1" applyFont="1" applyBorder="1" applyAlignment="1">
      <alignment horizontal="center"/>
    </xf>
    <xf numFmtId="1" fontId="2140" fillId="2" borderId="8" xfId="14" applyNumberFormat="1" applyFont="1" applyBorder="1" applyAlignment="1">
      <alignment horizontal="center"/>
    </xf>
    <xf numFmtId="1" fontId="4" fillId="3" borderId="8" xfId="14" applyNumberFormat="1" applyFont="1" applyFill="1" applyBorder="1" applyAlignment="1">
      <alignment horizontal="center"/>
    </xf>
    <xf numFmtId="2" fontId="4" fillId="2" borderId="8" xfId="14" applyNumberFormat="1" applyFont="1" applyBorder="1" applyAlignment="1">
      <alignment horizontal="center"/>
    </xf>
    <xf numFmtId="0" fontId="2140" fillId="2" borderId="5" xfId="14" applyFont="1" applyBorder="1"/>
    <xf numFmtId="1" fontId="2140" fillId="2" borderId="0" xfId="14" applyNumberFormat="1" applyFont="1" applyBorder="1" applyAlignment="1">
      <alignment horizontal="center"/>
    </xf>
    <xf numFmtId="0" fontId="4" fillId="3" borderId="8" xfId="16" applyFont="1" applyFill="1" applyBorder="1" applyAlignment="1">
      <alignment horizontal="center"/>
    </xf>
    <xf numFmtId="2" fontId="4" fillId="2" borderId="8" xfId="16" applyNumberFormat="1" applyFont="1" applyBorder="1" applyAlignment="1">
      <alignment horizontal="center"/>
    </xf>
    <xf numFmtId="1" fontId="7" fillId="2" borderId="8" xfId="16" applyNumberFormat="1" applyFont="1" applyBorder="1" applyAlignment="1">
      <alignment horizontal="center"/>
    </xf>
    <xf numFmtId="1" fontId="2142" fillId="2" borderId="8" xfId="16" applyNumberFormat="1" applyFont="1" applyBorder="1" applyAlignment="1">
      <alignment horizontal="center"/>
    </xf>
    <xf numFmtId="1" fontId="4" fillId="3" borderId="8" xfId="16" applyNumberFormat="1" applyFont="1" applyFill="1" applyBorder="1" applyAlignment="1">
      <alignment horizontal="center"/>
    </xf>
    <xf numFmtId="2" fontId="4" fillId="2" borderId="8" xfId="16" applyNumberFormat="1" applyFont="1" applyFill="1" applyBorder="1" applyAlignment="1">
      <alignment horizontal="center"/>
    </xf>
    <xf numFmtId="0" fontId="2142" fillId="2" borderId="5" xfId="16" applyFont="1" applyBorder="1"/>
    <xf numFmtId="2" fontId="4" fillId="2" borderId="8" xfId="17" applyNumberFormat="1" applyFont="1" applyFill="1" applyBorder="1" applyAlignment="1">
      <alignment horizontal="center"/>
    </xf>
    <xf numFmtId="1" fontId="7" fillId="2" borderId="8" xfId="17" applyNumberFormat="1" applyFont="1" applyBorder="1" applyAlignment="1">
      <alignment horizontal="center"/>
    </xf>
    <xf numFmtId="1" fontId="2143" fillId="2" borderId="8" xfId="17" applyNumberFormat="1" applyFont="1" applyBorder="1" applyAlignment="1">
      <alignment horizontal="center"/>
    </xf>
    <xf numFmtId="1" fontId="4" fillId="3" borderId="8" xfId="17" applyNumberFormat="1" applyFont="1" applyFill="1" applyBorder="1" applyAlignment="1">
      <alignment horizontal="center"/>
    </xf>
    <xf numFmtId="2" fontId="4" fillId="2" borderId="8" xfId="17" applyNumberFormat="1" applyFont="1" applyBorder="1" applyAlignment="1">
      <alignment horizontal="center"/>
    </xf>
    <xf numFmtId="0" fontId="4" fillId="3" borderId="8" xfId="18" applyFont="1" applyFill="1" applyBorder="1" applyAlignment="1">
      <alignment horizontal="center"/>
    </xf>
    <xf numFmtId="2" fontId="4" fillId="3" borderId="8" xfId="18" applyNumberFormat="1" applyFont="1" applyFill="1" applyBorder="1" applyAlignment="1">
      <alignment horizontal="center"/>
    </xf>
    <xf numFmtId="0" fontId="4" fillId="2" borderId="8" xfId="18" applyFont="1" applyFill="1" applyBorder="1" applyAlignment="1">
      <alignment horizontal="center"/>
    </xf>
    <xf numFmtId="1" fontId="7" fillId="2" borderId="8" xfId="18" applyNumberFormat="1" applyFont="1" applyBorder="1" applyAlignment="1">
      <alignment horizontal="center"/>
    </xf>
    <xf numFmtId="1" fontId="2144" fillId="2" borderId="8" xfId="18" applyNumberFormat="1" applyFont="1" applyBorder="1" applyAlignment="1">
      <alignment horizontal="center"/>
    </xf>
    <xf numFmtId="1" fontId="4" fillId="3" borderId="8" xfId="18" applyNumberFormat="1" applyFont="1" applyFill="1" applyBorder="1" applyAlignment="1">
      <alignment horizontal="center"/>
    </xf>
    <xf numFmtId="2" fontId="4" fillId="2" borderId="8" xfId="18" applyNumberFormat="1" applyFont="1" applyBorder="1" applyAlignment="1">
      <alignment horizontal="center"/>
    </xf>
    <xf numFmtId="2" fontId="4" fillId="2" borderId="8" xfId="18" applyNumberFormat="1" applyFont="1" applyFill="1" applyBorder="1" applyAlignment="1">
      <alignment horizontal="center"/>
    </xf>
    <xf numFmtId="0" fontId="4" fillId="3" borderId="8" xfId="19" applyFont="1" applyFill="1" applyBorder="1" applyAlignment="1">
      <alignment horizontal="center"/>
    </xf>
    <xf numFmtId="2" fontId="4" fillId="2" borderId="8" xfId="19" applyNumberFormat="1" applyFont="1" applyFill="1" applyBorder="1" applyAlignment="1">
      <alignment horizontal="center"/>
    </xf>
    <xf numFmtId="1" fontId="7" fillId="2" borderId="8" xfId="19" applyNumberFormat="1" applyFont="1" applyBorder="1" applyAlignment="1">
      <alignment horizontal="center"/>
    </xf>
    <xf numFmtId="1" fontId="2145" fillId="2" borderId="8" xfId="19" applyNumberFormat="1" applyFont="1" applyBorder="1" applyAlignment="1">
      <alignment horizontal="center"/>
    </xf>
    <xf numFmtId="1" fontId="4" fillId="3" borderId="8" xfId="19" applyNumberFormat="1" applyFont="1" applyFill="1" applyBorder="1" applyAlignment="1">
      <alignment horizontal="center"/>
    </xf>
    <xf numFmtId="2" fontId="4" fillId="2" borderId="8" xfId="19" applyNumberFormat="1" applyFont="1" applyBorder="1" applyAlignment="1">
      <alignment horizontal="center"/>
    </xf>
    <xf numFmtId="0" fontId="2145" fillId="2" borderId="5" xfId="19" applyFont="1" applyBorder="1"/>
    <xf numFmtId="0" fontId="4" fillId="3" borderId="8" xfId="20" applyFont="1" applyFill="1" applyBorder="1" applyAlignment="1">
      <alignment horizontal="center"/>
    </xf>
    <xf numFmtId="0" fontId="4" fillId="2" borderId="8" xfId="20" applyFont="1" applyBorder="1" applyAlignment="1">
      <alignment horizontal="center"/>
    </xf>
    <xf numFmtId="2" fontId="4" fillId="2" borderId="8" xfId="20" applyNumberFormat="1" applyFont="1" applyFill="1" applyBorder="1" applyAlignment="1">
      <alignment horizontal="center"/>
    </xf>
    <xf numFmtId="1" fontId="7" fillId="2" borderId="8" xfId="20" applyNumberFormat="1" applyFont="1" applyBorder="1" applyAlignment="1">
      <alignment horizontal="center"/>
    </xf>
    <xf numFmtId="1" fontId="2146" fillId="2" borderId="8" xfId="20" applyNumberFormat="1" applyFont="1" applyBorder="1" applyAlignment="1">
      <alignment horizontal="center"/>
    </xf>
    <xf numFmtId="1" fontId="4" fillId="3" borderId="8" xfId="20" applyNumberFormat="1" applyFont="1" applyFill="1" applyBorder="1" applyAlignment="1">
      <alignment horizontal="center"/>
    </xf>
    <xf numFmtId="2" fontId="4" fillId="2" borderId="8" xfId="20" applyNumberFormat="1" applyFont="1" applyBorder="1" applyAlignment="1">
      <alignment horizontal="center"/>
    </xf>
    <xf numFmtId="0" fontId="4" fillId="3" borderId="8" xfId="22" applyFont="1" applyFill="1" applyBorder="1" applyAlignment="1">
      <alignment horizontal="center"/>
    </xf>
    <xf numFmtId="0" fontId="4" fillId="2" borderId="8" xfId="22" applyFont="1" applyBorder="1" applyAlignment="1">
      <alignment horizontal="center"/>
    </xf>
    <xf numFmtId="2" fontId="4" fillId="2" borderId="8" xfId="22" applyNumberFormat="1" applyFont="1" applyFill="1" applyBorder="1" applyAlignment="1">
      <alignment horizontal="center"/>
    </xf>
    <xf numFmtId="1" fontId="7" fillId="2" borderId="8" xfId="22" applyNumberFormat="1" applyFont="1" applyBorder="1" applyAlignment="1">
      <alignment horizontal="center"/>
    </xf>
    <xf numFmtId="1" fontId="2148" fillId="2" borderId="8" xfId="22" applyNumberFormat="1" applyFont="1" applyBorder="1" applyAlignment="1">
      <alignment horizontal="center"/>
    </xf>
    <xf numFmtId="1" fontId="4" fillId="3" borderId="8" xfId="22" applyNumberFormat="1" applyFont="1" applyFill="1" applyBorder="1" applyAlignment="1">
      <alignment horizontal="center"/>
    </xf>
    <xf numFmtId="2" fontId="4" fillId="2" borderId="8" xfId="22" applyNumberFormat="1" applyFont="1" applyBorder="1" applyAlignment="1">
      <alignment horizontal="center"/>
    </xf>
    <xf numFmtId="0" fontId="2148" fillId="2" borderId="5" xfId="22" applyFont="1" applyBorder="1"/>
    <xf numFmtId="0" fontId="2151" fillId="2" borderId="4" xfId="25" applyFont="1" applyBorder="1"/>
    <xf numFmtId="0" fontId="2151" fillId="2" borderId="0" xfId="25" applyFont="1" applyBorder="1"/>
    <xf numFmtId="0" fontId="2151" fillId="2" borderId="0" xfId="25" applyFont="1" applyBorder="1" applyAlignment="1">
      <alignment horizontal="center"/>
    </xf>
    <xf numFmtId="1" fontId="4" fillId="3" borderId="0" xfId="25" applyNumberFormat="1" applyFont="1" applyFill="1" applyBorder="1" applyAlignment="1">
      <alignment horizontal="center"/>
    </xf>
    <xf numFmtId="0" fontId="2151" fillId="2" borderId="5" xfId="25" applyFont="1" applyBorder="1"/>
    <xf numFmtId="0" fontId="2152" fillId="2" borderId="4" xfId="26" applyFont="1" applyBorder="1" applyAlignment="1">
      <alignment horizontal="center"/>
    </xf>
    <xf numFmtId="0" fontId="2152" fillId="2" borderId="0" xfId="26" applyFont="1" applyBorder="1" applyAlignment="1">
      <alignment horizontal="center"/>
    </xf>
    <xf numFmtId="0" fontId="2152" fillId="2" borderId="0" xfId="26" applyFont="1" applyBorder="1"/>
    <xf numFmtId="0" fontId="2152" fillId="2" borderId="5" xfId="26" applyFont="1" applyBorder="1"/>
    <xf numFmtId="0" fontId="2154" fillId="2" borderId="11" xfId="28" applyFont="1" applyBorder="1"/>
    <xf numFmtId="0" fontId="2154" fillId="2" borderId="12" xfId="28" applyFont="1" applyBorder="1"/>
    <xf numFmtId="0" fontId="2154" fillId="2" borderId="12" xfId="28" applyFont="1" applyBorder="1" applyAlignment="1">
      <alignment horizontal="center"/>
    </xf>
    <xf numFmtId="1" fontId="2154" fillId="2" borderId="12" xfId="28" applyNumberFormat="1" applyFont="1" applyBorder="1"/>
    <xf numFmtId="0" fontId="2154" fillId="2" borderId="10" xfId="28" applyFont="1" applyBorder="1"/>
    <xf numFmtId="1" fontId="7" fillId="2" borderId="8" xfId="36" applyNumberFormat="1" applyFont="1" applyBorder="1" applyAlignment="1">
      <alignment horizontal="center"/>
    </xf>
    <xf numFmtId="0" fontId="3" fillId="2" borderId="4" xfId="37" applyFont="1" applyBorder="1" applyAlignment="1">
      <alignment horizontal="left"/>
    </xf>
    <xf numFmtId="0" fontId="3" fillId="2" borderId="0" xfId="37" applyFont="1" applyBorder="1" applyAlignment="1">
      <alignment horizontal="left"/>
    </xf>
    <xf numFmtId="0" fontId="2162" fillId="2" borderId="0" xfId="37" applyFont="1" applyBorder="1" applyAlignment="1">
      <alignment horizontal="left"/>
    </xf>
    <xf numFmtId="0" fontId="2162" fillId="2" borderId="0" xfId="37" applyFont="1" applyBorder="1"/>
    <xf numFmtId="0" fontId="2162" fillId="2" borderId="5" xfId="37" applyFont="1" applyBorder="1"/>
    <xf numFmtId="0" fontId="2164" fillId="2" borderId="0" xfId="39" applyFont="1" applyBorder="1" applyAlignment="1">
      <alignment horizontal="center"/>
    </xf>
    <xf numFmtId="1" fontId="4" fillId="2" borderId="0" xfId="39" applyNumberFormat="1" applyFont="1" applyBorder="1" applyAlignment="1">
      <alignment horizontal="center"/>
    </xf>
    <xf numFmtId="0" fontId="2167" fillId="2" borderId="4" xfId="42" applyFont="1" applyBorder="1"/>
    <xf numFmtId="0" fontId="2167" fillId="2" borderId="0" xfId="42" applyFont="1" applyBorder="1"/>
    <xf numFmtId="0" fontId="2167" fillId="2" borderId="0" xfId="42" applyFont="1" applyBorder="1" applyAlignment="1">
      <alignment horizontal="center"/>
    </xf>
    <xf numFmtId="0" fontId="3" fillId="2" borderId="7" xfId="42" applyFont="1" applyBorder="1" applyAlignment="1">
      <alignment horizontal="center"/>
    </xf>
    <xf numFmtId="0" fontId="3" fillId="2" borderId="7" xfId="42" applyFont="1" applyBorder="1" applyAlignment="1">
      <alignment horizontal="center" wrapText="1"/>
    </xf>
    <xf numFmtId="0" fontId="2167" fillId="2" borderId="5" xfId="42" applyFont="1" applyBorder="1"/>
    <xf numFmtId="0" fontId="2168" fillId="2" borderId="4" xfId="43" applyFont="1" applyBorder="1"/>
    <xf numFmtId="0" fontId="2168" fillId="2" borderId="0" xfId="43" applyFont="1" applyBorder="1"/>
    <xf numFmtId="0" fontId="2168" fillId="2" borderId="0" xfId="43" applyFont="1" applyBorder="1" applyAlignment="1">
      <alignment horizontal="center"/>
    </xf>
    <xf numFmtId="0" fontId="2168" fillId="2" borderId="9" xfId="43" applyFont="1" applyBorder="1" applyAlignment="1">
      <alignment horizontal="center"/>
    </xf>
    <xf numFmtId="0" fontId="2168" fillId="2" borderId="10" xfId="43" applyFont="1" applyBorder="1" applyAlignment="1">
      <alignment horizontal="center"/>
    </xf>
    <xf numFmtId="0" fontId="2168" fillId="2" borderId="5" xfId="43" applyFont="1" applyBorder="1"/>
    <xf numFmtId="0" fontId="3" fillId="2" borderId="4" xfId="44" applyFont="1" applyBorder="1"/>
    <xf numFmtId="0" fontId="2169" fillId="2" borderId="0" xfId="44" applyFont="1" applyBorder="1"/>
    <xf numFmtId="0" fontId="3" fillId="2" borderId="0" xfId="44" applyFont="1" applyBorder="1" applyAlignment="1">
      <alignment horizontal="center"/>
    </xf>
    <xf numFmtId="0" fontId="2169" fillId="2" borderId="0" xfId="44" applyFont="1" applyBorder="1" applyAlignment="1">
      <alignment horizontal="center"/>
    </xf>
    <xf numFmtId="0" fontId="2169" fillId="2" borderId="9" xfId="44" applyFont="1" applyBorder="1"/>
    <xf numFmtId="0" fontId="2169" fillId="2" borderId="10" xfId="44" applyFont="1" applyBorder="1"/>
    <xf numFmtId="0" fontId="2169" fillId="2" borderId="5" xfId="44" applyFont="1" applyBorder="1"/>
    <xf numFmtId="0" fontId="2172" fillId="2" borderId="4" xfId="46" applyFont="1" applyBorder="1"/>
    <xf numFmtId="0" fontId="2172" fillId="2" borderId="0" xfId="46" applyFont="1" applyBorder="1"/>
    <xf numFmtId="0" fontId="2172" fillId="2" borderId="0" xfId="46" applyFont="1" applyBorder="1" applyAlignment="1">
      <alignment horizontal="center"/>
    </xf>
    <xf numFmtId="0" fontId="2171" fillId="2" borderId="0" xfId="46" applyFont="1" applyBorder="1" applyAlignment="1">
      <alignment horizontal="center"/>
    </xf>
    <xf numFmtId="0" fontId="2172" fillId="2" borderId="5" xfId="46" applyFont="1" applyBorder="1"/>
    <xf numFmtId="2" fontId="4" fillId="3" borderId="8" xfId="49" applyNumberFormat="1" applyFont="1" applyFill="1" applyBorder="1" applyAlignment="1">
      <alignment horizontal="center"/>
    </xf>
    <xf numFmtId="1" fontId="7" fillId="2" borderId="8" xfId="49" applyNumberFormat="1" applyFont="1" applyBorder="1" applyAlignment="1">
      <alignment horizontal="center"/>
    </xf>
    <xf numFmtId="1" fontId="2175" fillId="2" borderId="8" xfId="49" applyNumberFormat="1" applyFont="1" applyBorder="1" applyAlignment="1">
      <alignment horizontal="center"/>
    </xf>
    <xf numFmtId="1" fontId="4" fillId="3" borderId="8" xfId="49" applyNumberFormat="1" applyFont="1" applyFill="1" applyBorder="1" applyAlignment="1">
      <alignment horizontal="center"/>
    </xf>
    <xf numFmtId="2" fontId="4" fillId="2" borderId="8" xfId="49" applyNumberFormat="1" applyFont="1" applyBorder="1" applyAlignment="1">
      <alignment horizontal="center"/>
    </xf>
    <xf numFmtId="2" fontId="4" fillId="2" borderId="8" xfId="51" applyNumberFormat="1" applyFont="1" applyBorder="1" applyAlignment="1">
      <alignment horizontal="center"/>
    </xf>
    <xf numFmtId="1" fontId="7" fillId="2" borderId="8" xfId="51" applyNumberFormat="1" applyFont="1" applyBorder="1" applyAlignment="1">
      <alignment horizontal="center"/>
    </xf>
    <xf numFmtId="1" fontId="2177" fillId="2" borderId="8" xfId="51" applyNumberFormat="1" applyFont="1" applyBorder="1" applyAlignment="1">
      <alignment horizontal="center"/>
    </xf>
    <xf numFmtId="1" fontId="4" fillId="3" borderId="8" xfId="51" applyNumberFormat="1" applyFont="1" applyFill="1" applyBorder="1" applyAlignment="1">
      <alignment horizontal="center"/>
    </xf>
    <xf numFmtId="0" fontId="4" fillId="3" borderId="8" xfId="52" applyFont="1" applyFill="1" applyBorder="1" applyAlignment="1">
      <alignment horizontal="center"/>
    </xf>
    <xf numFmtId="2" fontId="4" fillId="2" borderId="8" xfId="52" applyNumberFormat="1" applyFont="1" applyBorder="1" applyAlignment="1">
      <alignment horizontal="center"/>
    </xf>
    <xf numFmtId="1" fontId="7" fillId="2" borderId="8" xfId="52" applyNumberFormat="1" applyFont="1" applyBorder="1" applyAlignment="1">
      <alignment horizontal="center"/>
    </xf>
    <xf numFmtId="1" fontId="2178" fillId="2" borderId="8" xfId="52" applyNumberFormat="1" applyFont="1" applyBorder="1" applyAlignment="1">
      <alignment horizontal="center"/>
    </xf>
    <xf numFmtId="1" fontId="4" fillId="3" borderId="8" xfId="52" applyNumberFormat="1" applyFont="1" applyFill="1" applyBorder="1" applyAlignment="1">
      <alignment horizontal="center"/>
    </xf>
    <xf numFmtId="2" fontId="4" fillId="2" borderId="8" xfId="52" applyNumberFormat="1" applyFont="1" applyFill="1" applyBorder="1" applyAlignment="1">
      <alignment horizontal="center"/>
    </xf>
    <xf numFmtId="0" fontId="2178" fillId="2" borderId="5" xfId="52" applyFont="1" applyBorder="1"/>
    <xf numFmtId="0" fontId="4" fillId="3" borderId="8" xfId="53" applyFont="1" applyFill="1" applyBorder="1" applyAlignment="1">
      <alignment horizontal="center"/>
    </xf>
    <xf numFmtId="2" fontId="4" fillId="2" borderId="8" xfId="53" applyNumberFormat="1" applyFont="1" applyFill="1" applyBorder="1" applyAlignment="1">
      <alignment horizontal="center"/>
    </xf>
    <xf numFmtId="1" fontId="7" fillId="2" borderId="8" xfId="53" applyNumberFormat="1" applyFont="1" applyBorder="1" applyAlignment="1">
      <alignment horizontal="center"/>
    </xf>
    <xf numFmtId="1" fontId="2179" fillId="2" borderId="8" xfId="53" applyNumberFormat="1" applyFont="1" applyBorder="1" applyAlignment="1">
      <alignment horizontal="center"/>
    </xf>
    <xf numFmtId="1" fontId="4" fillId="3" borderId="8" xfId="53" applyNumberFormat="1" applyFont="1" applyFill="1" applyBorder="1" applyAlignment="1">
      <alignment horizontal="center"/>
    </xf>
    <xf numFmtId="2" fontId="4" fillId="2" borderId="8" xfId="53" applyNumberFormat="1" applyFont="1" applyBorder="1" applyAlignment="1">
      <alignment horizontal="center"/>
    </xf>
    <xf numFmtId="0" fontId="2179" fillId="2" borderId="5" xfId="53" applyFont="1" applyBorder="1"/>
    <xf numFmtId="0" fontId="4" fillId="3" borderId="8" xfId="55" applyFont="1" applyFill="1" applyBorder="1" applyAlignment="1">
      <alignment horizontal="center"/>
    </xf>
    <xf numFmtId="2" fontId="4" fillId="2" borderId="8" xfId="55" applyNumberFormat="1" applyFont="1" applyFill="1" applyBorder="1" applyAlignment="1">
      <alignment horizontal="center"/>
    </xf>
    <xf numFmtId="1" fontId="7" fillId="2" borderId="8" xfId="55" applyNumberFormat="1" applyFont="1" applyBorder="1" applyAlignment="1">
      <alignment horizontal="center"/>
    </xf>
    <xf numFmtId="1" fontId="2181" fillId="2" borderId="8" xfId="55" applyNumberFormat="1" applyFont="1" applyBorder="1" applyAlignment="1">
      <alignment horizontal="center"/>
    </xf>
    <xf numFmtId="1" fontId="4" fillId="3" borderId="8" xfId="55" applyNumberFormat="1" applyFont="1" applyFill="1" applyBorder="1" applyAlignment="1">
      <alignment horizontal="center"/>
    </xf>
    <xf numFmtId="2" fontId="4" fillId="2" borderId="8" xfId="55" applyNumberFormat="1" applyFont="1" applyBorder="1" applyAlignment="1">
      <alignment horizontal="center"/>
    </xf>
    <xf numFmtId="0" fontId="2181" fillId="2" borderId="5" xfId="55" applyFont="1" applyBorder="1"/>
    <xf numFmtId="0" fontId="4" fillId="3" borderId="8" xfId="56" applyFont="1" applyFill="1" applyBorder="1" applyAlignment="1">
      <alignment horizontal="center"/>
    </xf>
    <xf numFmtId="0" fontId="4" fillId="2" borderId="8" xfId="56" applyFont="1" applyBorder="1" applyAlignment="1">
      <alignment horizontal="center"/>
    </xf>
    <xf numFmtId="2" fontId="4" fillId="2" borderId="8" xfId="56" applyNumberFormat="1" applyFont="1" applyFill="1" applyBorder="1" applyAlignment="1">
      <alignment horizontal="center"/>
    </xf>
    <xf numFmtId="1" fontId="7" fillId="2" borderId="8" xfId="56" applyNumberFormat="1" applyFont="1" applyBorder="1" applyAlignment="1">
      <alignment horizontal="center"/>
    </xf>
    <xf numFmtId="1" fontId="2182" fillId="2" borderId="8" xfId="56" applyNumberFormat="1" applyFont="1" applyBorder="1" applyAlignment="1">
      <alignment horizontal="center"/>
    </xf>
    <xf numFmtId="1" fontId="4" fillId="3" borderId="8" xfId="56" applyNumberFormat="1" applyFont="1" applyFill="1" applyBorder="1" applyAlignment="1">
      <alignment horizontal="center"/>
    </xf>
    <xf numFmtId="2" fontId="4" fillId="2" borderId="8" xfId="56" applyNumberFormat="1" applyFont="1" applyBorder="1" applyAlignment="1">
      <alignment horizontal="center"/>
    </xf>
    <xf numFmtId="0" fontId="4" fillId="3" borderId="8" xfId="59" applyFont="1" applyFill="1" applyBorder="1" applyAlignment="1">
      <alignment horizontal="center"/>
    </xf>
    <xf numFmtId="2" fontId="4" fillId="2" borderId="8" xfId="59" applyNumberFormat="1" applyFont="1" applyBorder="1" applyAlignment="1">
      <alignment horizontal="center"/>
    </xf>
    <xf numFmtId="0" fontId="4" fillId="2" borderId="8" xfId="59" applyFont="1" applyFill="1" applyBorder="1" applyAlignment="1">
      <alignment horizontal="center"/>
    </xf>
    <xf numFmtId="1" fontId="7" fillId="2" borderId="8" xfId="59" applyNumberFormat="1" applyFont="1" applyBorder="1" applyAlignment="1">
      <alignment horizontal="center"/>
    </xf>
    <xf numFmtId="1" fontId="2185" fillId="2" borderId="8" xfId="59" applyNumberFormat="1" applyFont="1" applyBorder="1" applyAlignment="1">
      <alignment horizontal="center"/>
    </xf>
    <xf numFmtId="1" fontId="4" fillId="3" borderId="8" xfId="59" applyNumberFormat="1" applyFont="1" applyFill="1" applyBorder="1" applyAlignment="1">
      <alignment horizontal="center"/>
    </xf>
    <xf numFmtId="2" fontId="4" fillId="2" borderId="8" xfId="59" applyNumberFormat="1" applyFont="1" applyFill="1" applyBorder="1" applyAlignment="1">
      <alignment horizontal="center"/>
    </xf>
    <xf numFmtId="0" fontId="2185" fillId="2" borderId="5" xfId="59" applyFont="1" applyBorder="1"/>
    <xf numFmtId="0" fontId="4" fillId="3" borderId="8" xfId="60" applyFont="1" applyFill="1" applyBorder="1" applyAlignment="1">
      <alignment horizontal="center"/>
    </xf>
    <xf numFmtId="0" fontId="4" fillId="2" borderId="8" xfId="60" applyFont="1" applyBorder="1" applyAlignment="1">
      <alignment horizontal="center"/>
    </xf>
    <xf numFmtId="2" fontId="4" fillId="2" borderId="8" xfId="60" applyNumberFormat="1" applyFont="1" applyFill="1" applyBorder="1" applyAlignment="1">
      <alignment horizontal="center"/>
    </xf>
    <xf numFmtId="1" fontId="7" fillId="2" borderId="8" xfId="60" applyNumberFormat="1" applyFont="1" applyBorder="1" applyAlignment="1">
      <alignment horizontal="center"/>
    </xf>
    <xf numFmtId="1" fontId="2186" fillId="2" borderId="8" xfId="60" applyNumberFormat="1" applyFont="1" applyBorder="1" applyAlignment="1">
      <alignment horizontal="center"/>
    </xf>
    <xf numFmtId="1" fontId="4" fillId="3" borderId="8" xfId="60" applyNumberFormat="1" applyFont="1" applyFill="1" applyBorder="1" applyAlignment="1">
      <alignment horizontal="center"/>
    </xf>
    <xf numFmtId="2" fontId="4" fillId="2" borderId="8" xfId="60" applyNumberFormat="1" applyFont="1" applyBorder="1" applyAlignment="1">
      <alignment horizontal="center"/>
    </xf>
    <xf numFmtId="0" fontId="7" fillId="2" borderId="4" xfId="0" applyFont="1" applyBorder="1"/>
    <xf numFmtId="1" fontId="2189" fillId="2" borderId="0" xfId="63" applyNumberFormat="1" applyFont="1" applyBorder="1"/>
    <xf numFmtId="1" fontId="2190" fillId="2" borderId="12" xfId="64" applyNumberFormat="1" applyFont="1" applyBorder="1"/>
    <xf numFmtId="1" fontId="7" fillId="2" borderId="8" xfId="72" applyNumberFormat="1" applyFont="1" applyBorder="1" applyAlignment="1">
      <alignment horizontal="center"/>
    </xf>
    <xf numFmtId="0" fontId="3" fillId="2" borderId="4" xfId="73" applyFont="1" applyBorder="1" applyAlignment="1">
      <alignment horizontal="left"/>
    </xf>
    <xf numFmtId="0" fontId="3" fillId="2" borderId="0" xfId="73" applyFont="1" applyBorder="1" applyAlignment="1">
      <alignment horizontal="left"/>
    </xf>
    <xf numFmtId="0" fontId="2198" fillId="2" borderId="0" xfId="73" applyFont="1" applyBorder="1" applyAlignment="1">
      <alignment horizontal="left"/>
    </xf>
    <xf numFmtId="0" fontId="2198" fillId="2" borderId="0" xfId="73" applyFont="1" applyBorder="1"/>
    <xf numFmtId="0" fontId="2198" fillId="2" borderId="5" xfId="73" applyFont="1" applyBorder="1"/>
    <xf numFmtId="0" fontId="3" fillId="2" borderId="4" xfId="74" applyFont="1" applyBorder="1"/>
    <xf numFmtId="0" fontId="2199" fillId="2" borderId="0" xfId="74" applyFont="1" applyBorder="1"/>
    <xf numFmtId="0" fontId="2199" fillId="2" borderId="0" xfId="74" applyFont="1" applyBorder="1" applyAlignment="1">
      <alignment horizontal="center"/>
    </xf>
    <xf numFmtId="0" fontId="2199" fillId="2" borderId="5" xfId="74" applyFont="1" applyBorder="1"/>
    <xf numFmtId="0" fontId="3" fillId="2" borderId="4" xfId="75" applyFont="1" applyBorder="1"/>
    <xf numFmtId="0" fontId="2200" fillId="2" borderId="0" xfId="75" applyFont="1" applyBorder="1"/>
    <xf numFmtId="0" fontId="2200" fillId="2" borderId="0" xfId="75" applyFont="1" applyBorder="1" applyAlignment="1">
      <alignment horizontal="center"/>
    </xf>
    <xf numFmtId="1" fontId="4" fillId="2" borderId="0" xfId="75" applyNumberFormat="1" applyFont="1" applyBorder="1" applyAlignment="1">
      <alignment horizontal="center"/>
    </xf>
    <xf numFmtId="0" fontId="2200" fillId="2" borderId="5" xfId="75" applyFont="1" applyBorder="1"/>
    <xf numFmtId="0" fontId="2203" fillId="2" borderId="0" xfId="78" applyFont="1" applyBorder="1" applyAlignment="1">
      <alignment horizontal="center"/>
    </xf>
    <xf numFmtId="0" fontId="3" fillId="2" borderId="7" xfId="78" applyFont="1" applyBorder="1" applyAlignment="1">
      <alignment horizontal="center"/>
    </xf>
    <xf numFmtId="0" fontId="3" fillId="2" borderId="7" xfId="78" applyFont="1" applyBorder="1" applyAlignment="1">
      <alignment horizontal="center" wrapText="1"/>
    </xf>
    <xf numFmtId="0" fontId="2204" fillId="2" borderId="4" xfId="79" applyFont="1" applyBorder="1"/>
    <xf numFmtId="0" fontId="2204" fillId="2" borderId="0" xfId="79" applyFont="1" applyBorder="1"/>
    <xf numFmtId="0" fontId="2204" fillId="2" borderId="0" xfId="79" applyFont="1" applyBorder="1" applyAlignment="1">
      <alignment horizontal="center"/>
    </xf>
    <xf numFmtId="0" fontId="2204" fillId="2" borderId="9" xfId="79" applyFont="1" applyBorder="1" applyAlignment="1">
      <alignment horizontal="center"/>
    </xf>
    <xf numFmtId="0" fontId="2204" fillId="2" borderId="10" xfId="79" applyFont="1" applyBorder="1" applyAlignment="1">
      <alignment horizontal="center"/>
    </xf>
    <xf numFmtId="0" fontId="2204" fillId="2" borderId="5" xfId="79" applyFont="1" applyBorder="1"/>
    <xf numFmtId="172" fontId="4" fillId="3" borderId="8" xfId="0" applyNumberFormat="1" applyFont="1" applyFill="1" applyBorder="1" applyAlignment="1">
      <alignment horizontal="center"/>
    </xf>
    <xf numFmtId="0" fontId="4" fillId="3" borderId="8" xfId="85" applyFont="1" applyFill="1" applyBorder="1" applyAlignment="1">
      <alignment horizontal="center"/>
    </xf>
    <xf numFmtId="2" fontId="4" fillId="3" borderId="8" xfId="85" applyNumberFormat="1" applyFont="1" applyFill="1" applyBorder="1" applyAlignment="1">
      <alignment horizontal="center"/>
    </xf>
    <xf numFmtId="1" fontId="7" fillId="2" borderId="8" xfId="85" applyNumberFormat="1" applyFont="1" applyBorder="1" applyAlignment="1">
      <alignment horizontal="center"/>
    </xf>
    <xf numFmtId="1" fontId="2211" fillId="2" borderId="8" xfId="85" applyNumberFormat="1" applyFont="1" applyBorder="1" applyAlignment="1">
      <alignment horizontal="center"/>
    </xf>
    <xf numFmtId="1" fontId="4" fillId="3" borderId="8" xfId="85" applyNumberFormat="1" applyFont="1" applyFill="1" applyBorder="1" applyAlignment="1">
      <alignment horizontal="center"/>
    </xf>
    <xf numFmtId="2" fontId="4" fillId="2" borderId="8" xfId="85" applyNumberFormat="1" applyFont="1" applyBorder="1" applyAlignment="1">
      <alignment horizontal="center"/>
    </xf>
    <xf numFmtId="0" fontId="2211" fillId="2" borderId="5" xfId="85" applyFont="1" applyBorder="1"/>
    <xf numFmtId="0" fontId="4" fillId="3" borderId="8" xfId="88" applyFont="1" applyFill="1" applyBorder="1" applyAlignment="1">
      <alignment horizontal="center"/>
    </xf>
    <xf numFmtId="2" fontId="4" fillId="2" borderId="8" xfId="88" applyNumberFormat="1" applyFont="1" applyBorder="1" applyAlignment="1">
      <alignment horizontal="center"/>
    </xf>
    <xf numFmtId="1" fontId="7" fillId="2" borderId="8" xfId="88" applyNumberFormat="1" applyFont="1" applyBorder="1" applyAlignment="1">
      <alignment horizontal="center"/>
    </xf>
    <xf numFmtId="1" fontId="2214" fillId="2" borderId="8" xfId="88" applyNumberFormat="1" applyFont="1" applyBorder="1" applyAlignment="1">
      <alignment horizontal="center"/>
    </xf>
    <xf numFmtId="1" fontId="4" fillId="3" borderId="8" xfId="88" applyNumberFormat="1" applyFont="1" applyFill="1" applyBorder="1" applyAlignment="1">
      <alignment horizontal="center"/>
    </xf>
    <xf numFmtId="2" fontId="4" fillId="2" borderId="8" xfId="88" applyNumberFormat="1" applyFont="1" applyFill="1" applyBorder="1" applyAlignment="1">
      <alignment horizontal="center"/>
    </xf>
    <xf numFmtId="0" fontId="2214" fillId="2" borderId="5" xfId="88" applyFont="1" applyBorder="1"/>
    <xf numFmtId="0" fontId="4" fillId="3" borderId="8" xfId="89" applyFont="1" applyFill="1" applyBorder="1" applyAlignment="1">
      <alignment horizontal="center"/>
    </xf>
    <xf numFmtId="2" fontId="4" fillId="2" borderId="8" xfId="89" applyNumberFormat="1" applyFont="1" applyFill="1" applyBorder="1" applyAlignment="1">
      <alignment horizontal="center"/>
    </xf>
    <xf numFmtId="1" fontId="7" fillId="2" borderId="8" xfId="89" applyNumberFormat="1" applyFont="1" applyBorder="1" applyAlignment="1">
      <alignment horizontal="center"/>
    </xf>
    <xf numFmtId="1" fontId="2215" fillId="2" borderId="8" xfId="89" applyNumberFormat="1" applyFont="1" applyBorder="1" applyAlignment="1">
      <alignment horizontal="center"/>
    </xf>
    <xf numFmtId="1" fontId="4" fillId="3" borderId="8" xfId="89" applyNumberFormat="1" applyFont="1" applyFill="1" applyBorder="1" applyAlignment="1">
      <alignment horizontal="center"/>
    </xf>
    <xf numFmtId="2" fontId="4" fillId="2" borderId="8" xfId="89" applyNumberFormat="1" applyFont="1" applyBorder="1" applyAlignment="1">
      <alignment horizontal="center"/>
    </xf>
    <xf numFmtId="0" fontId="2215" fillId="2" borderId="5" xfId="89" applyFont="1" applyBorder="1"/>
    <xf numFmtId="0" fontId="4" fillId="3" borderId="8" xfId="91" applyFont="1" applyFill="1" applyBorder="1" applyAlignment="1">
      <alignment horizontal="center"/>
    </xf>
    <xf numFmtId="2" fontId="4" fillId="2" borderId="8" xfId="91" applyNumberFormat="1" applyFont="1" applyFill="1" applyBorder="1" applyAlignment="1">
      <alignment horizontal="center"/>
    </xf>
    <xf numFmtId="1" fontId="7" fillId="2" borderId="8" xfId="91" applyNumberFormat="1" applyFont="1" applyBorder="1" applyAlignment="1">
      <alignment horizontal="center"/>
    </xf>
    <xf numFmtId="1" fontId="2217" fillId="2" borderId="8" xfId="91" applyNumberFormat="1" applyFont="1" applyBorder="1" applyAlignment="1">
      <alignment horizontal="center"/>
    </xf>
    <xf numFmtId="1" fontId="4" fillId="3" borderId="8" xfId="91" applyNumberFormat="1" applyFont="1" applyFill="1" applyBorder="1" applyAlignment="1">
      <alignment horizontal="center"/>
    </xf>
    <xf numFmtId="2" fontId="4" fillId="2" borderId="8" xfId="91" applyNumberFormat="1" applyFont="1" applyBorder="1" applyAlignment="1">
      <alignment horizontal="center"/>
    </xf>
    <xf numFmtId="0" fontId="2217" fillId="2" borderId="5" xfId="91" applyFont="1" applyBorder="1"/>
    <xf numFmtId="2" fontId="4" fillId="2" borderId="8" xfId="92" applyNumberFormat="1" applyFont="1" applyBorder="1" applyAlignment="1">
      <alignment horizontal="center"/>
    </xf>
    <xf numFmtId="1" fontId="7" fillId="2" borderId="8" xfId="92" applyNumberFormat="1" applyFont="1" applyBorder="1" applyAlignment="1">
      <alignment horizontal="center"/>
    </xf>
    <xf numFmtId="1" fontId="2218" fillId="2" borderId="8" xfId="92" applyNumberFormat="1" applyFont="1" applyBorder="1" applyAlignment="1">
      <alignment horizontal="center"/>
    </xf>
    <xf numFmtId="1" fontId="4" fillId="3" borderId="8" xfId="92" applyNumberFormat="1" applyFont="1" applyFill="1" applyBorder="1" applyAlignment="1">
      <alignment horizontal="center"/>
    </xf>
    <xf numFmtId="2" fontId="4" fillId="2" borderId="8" xfId="92" applyNumberFormat="1" applyFont="1" applyFill="1" applyBorder="1" applyAlignment="1">
      <alignment horizontal="center"/>
    </xf>
    <xf numFmtId="0" fontId="4" fillId="3" borderId="8" xfId="93" applyFont="1" applyFill="1" applyBorder="1" applyAlignment="1">
      <alignment horizontal="center"/>
    </xf>
    <xf numFmtId="0" fontId="4" fillId="2" borderId="8" xfId="93" applyFont="1" applyBorder="1" applyAlignment="1">
      <alignment horizontal="center"/>
    </xf>
    <xf numFmtId="2" fontId="4" fillId="2" borderId="8" xfId="93" applyNumberFormat="1" applyFont="1" applyFill="1" applyBorder="1" applyAlignment="1">
      <alignment horizontal="center"/>
    </xf>
    <xf numFmtId="1" fontId="7" fillId="2" borderId="8" xfId="93" applyNumberFormat="1" applyFont="1" applyBorder="1" applyAlignment="1">
      <alignment horizontal="center"/>
    </xf>
    <xf numFmtId="1" fontId="2219" fillId="2" borderId="8" xfId="93" applyNumberFormat="1" applyFont="1" applyBorder="1" applyAlignment="1">
      <alignment horizontal="center"/>
    </xf>
    <xf numFmtId="1" fontId="4" fillId="3" borderId="8" xfId="93" applyNumberFormat="1" applyFont="1" applyFill="1" applyBorder="1" applyAlignment="1">
      <alignment horizontal="center"/>
    </xf>
    <xf numFmtId="2" fontId="4" fillId="2" borderId="8" xfId="93" applyNumberFormat="1" applyFont="1" applyBorder="1" applyAlignment="1">
      <alignment horizontal="center"/>
    </xf>
    <xf numFmtId="0" fontId="2219" fillId="2" borderId="5" xfId="93" applyFont="1" applyBorder="1"/>
    <xf numFmtId="1" fontId="7" fillId="2" borderId="0" xfId="0" applyNumberFormat="1" applyFont="1" applyBorder="1" applyAlignment="1">
      <alignment horizontal="center"/>
    </xf>
    <xf numFmtId="0" fontId="3" fillId="2" borderId="4" xfId="0" applyFont="1" applyBorder="1" applyAlignment="1">
      <alignment horizontal="center"/>
    </xf>
    <xf numFmtId="0" fontId="3" fillId="2" borderId="0" xfId="0" applyFont="1" applyBorder="1"/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3" borderId="8" xfId="99" applyFont="1" applyFill="1" applyBorder="1" applyAlignment="1">
      <alignment horizontal="center"/>
    </xf>
    <xf numFmtId="2" fontId="4" fillId="2" borderId="8" xfId="99" applyNumberFormat="1" applyFont="1" applyFill="1" applyBorder="1" applyAlignment="1">
      <alignment horizontal="center"/>
    </xf>
    <xf numFmtId="1" fontId="4" fillId="3" borderId="8" xfId="99" applyNumberFormat="1" applyFont="1" applyFill="1" applyBorder="1" applyAlignment="1">
      <alignment horizontal="center"/>
    </xf>
    <xf numFmtId="0" fontId="3" fillId="2" borderId="4" xfId="0" applyFont="1" applyBorder="1"/>
    <xf numFmtId="1" fontId="4" fillId="3" borderId="0" xfId="0" applyNumberFormat="1" applyFont="1" applyFill="1" applyBorder="1" applyAlignment="1">
      <alignment horizontal="center"/>
    </xf>
    <xf numFmtId="0" fontId="2224" fillId="2" borderId="0" xfId="0" applyFont="1" applyAlignment="1">
      <alignment horizontal="left"/>
    </xf>
    <xf numFmtId="0" fontId="0" fillId="2" borderId="0" xfId="0" applyAlignment="1">
      <alignment horizontal="left"/>
    </xf>
    <xf numFmtId="0" fontId="104" fillId="2" borderId="0" xfId="1" applyAlignment="1">
      <alignment horizontal="left"/>
    </xf>
  </cellXfs>
  <cellStyles count="20">
    <cellStyle name="20% - Accent1" xfId="107" builtinId="30"/>
    <cellStyle name="20% - Accent3" xfId="105" builtinId="38"/>
    <cellStyle name="20% - Accent5" xfId="101" builtinId="46"/>
    <cellStyle name="20% - Accent6" xfId="99" builtinId="50"/>
    <cellStyle name="40% - Accent3" xfId="104" builtinId="39"/>
    <cellStyle name="40% - Accent5" xfId="100" builtinId="47"/>
    <cellStyle name="60% - Accent1" xfId="106" builtinId="32"/>
    <cellStyle name="60% - Accent4" xfId="102" builtinId="44"/>
    <cellStyle name="60% - Accent6" xfId="98" builtinId="52"/>
    <cellStyle name="Accent4" xfId="103" builtinId="41"/>
    <cellStyle name="Bad" xfId="110" builtinId="27"/>
    <cellStyle name="Heading 2 2" xfId="3"/>
    <cellStyle name="Heading 3 2" xfId="4"/>
    <cellStyle name="Hyperlink" xfId="1" builtinId="8"/>
    <cellStyle name="Linked Cell 2" xfId="5"/>
    <cellStyle name="Normal" xfId="0" builtinId="0"/>
    <cellStyle name="Note" xfId="108" builtinId="10"/>
    <cellStyle name="Output" xfId="109" builtinId="21"/>
    <cellStyle name="Title 2" xfId="2"/>
    <cellStyle name="Total 2" xfId="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28" workbookViewId="0"/>
  </sheetViews>
  <sheetFormatPr defaultColWidth="9.140625" defaultRowHeight="12.75" customHeight="1" x14ac:dyDescent="0.2"/>
  <sheetData>
    <row r="1" spans="1:16" ht="12.75" customHeight="1" x14ac:dyDescent="0.2">
      <c r="A1" s="548"/>
      <c r="B1" s="549"/>
      <c r="C1" s="549"/>
      <c r="D1" s="550"/>
      <c r="E1" s="549"/>
      <c r="F1" s="549"/>
      <c r="G1" s="549"/>
      <c r="H1" s="549"/>
      <c r="I1" s="550"/>
      <c r="J1" s="549"/>
      <c r="K1" s="549"/>
      <c r="L1" s="549"/>
      <c r="M1" s="549"/>
      <c r="N1" s="549"/>
      <c r="O1" s="549"/>
      <c r="P1" s="551"/>
    </row>
    <row r="2" spans="1:16" ht="12.75" customHeight="1" x14ac:dyDescent="0.2">
      <c r="A2" s="552" t="s">
        <v>0</v>
      </c>
      <c r="B2" s="553"/>
      <c r="C2" s="553"/>
      <c r="D2" s="553"/>
      <c r="E2" s="553"/>
      <c r="F2" s="553"/>
      <c r="G2" s="553"/>
      <c r="H2" s="553"/>
      <c r="I2" s="553"/>
      <c r="J2" s="553"/>
      <c r="K2" s="553"/>
      <c r="L2" s="553"/>
      <c r="M2" s="553"/>
      <c r="N2" s="553"/>
      <c r="O2" s="553"/>
      <c r="P2" s="554"/>
    </row>
    <row r="3" spans="1:16" ht="12.75" customHeight="1" x14ac:dyDescent="0.2">
      <c r="A3" s="555"/>
      <c r="B3" s="556"/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7"/>
    </row>
    <row r="4" spans="1:16" ht="12.75" customHeight="1" x14ac:dyDescent="0.2">
      <c r="A4" s="558" t="s">
        <v>1</v>
      </c>
      <c r="B4" s="559"/>
      <c r="C4" s="559"/>
      <c r="D4" s="559"/>
      <c r="E4" s="559"/>
      <c r="F4" s="559"/>
      <c r="G4" s="559"/>
      <c r="H4" s="559"/>
      <c r="I4" s="559"/>
      <c r="J4" s="560"/>
      <c r="K4" s="561"/>
      <c r="L4" s="561"/>
      <c r="M4" s="561"/>
      <c r="N4" s="561"/>
      <c r="O4" s="561"/>
      <c r="P4" s="562"/>
    </row>
    <row r="5" spans="1:16" ht="12.75" customHeight="1" x14ac:dyDescent="0.2">
      <c r="A5" s="563"/>
      <c r="B5" s="564"/>
      <c r="C5" s="564"/>
      <c r="D5" s="565"/>
      <c r="E5" s="564"/>
      <c r="F5" s="564"/>
      <c r="G5" s="564"/>
      <c r="H5" s="564"/>
      <c r="I5" s="565"/>
      <c r="J5" s="564"/>
      <c r="K5" s="564"/>
      <c r="L5" s="564"/>
      <c r="M5" s="564"/>
      <c r="N5" s="564"/>
      <c r="O5" s="564"/>
      <c r="P5" s="566"/>
    </row>
    <row r="6" spans="1:16" ht="12.75" customHeight="1" x14ac:dyDescent="0.2">
      <c r="A6" s="567" t="s">
        <v>2</v>
      </c>
      <c r="B6" s="568"/>
      <c r="C6" s="568"/>
      <c r="D6" s="569"/>
      <c r="E6" s="568"/>
      <c r="F6" s="568"/>
      <c r="G6" s="568"/>
      <c r="H6" s="568"/>
      <c r="I6" s="569"/>
      <c r="J6" s="568"/>
      <c r="K6" s="568"/>
      <c r="L6" s="568"/>
      <c r="M6" s="568"/>
      <c r="N6" s="568"/>
      <c r="O6" s="568"/>
      <c r="P6" s="570"/>
    </row>
    <row r="7" spans="1:16" ht="12.75" customHeight="1" x14ac:dyDescent="0.2">
      <c r="A7" s="571" t="s">
        <v>3</v>
      </c>
      <c r="B7" s="572"/>
      <c r="C7" s="572"/>
      <c r="D7" s="573"/>
      <c r="E7" s="572"/>
      <c r="F7" s="572"/>
      <c r="G7" s="572"/>
      <c r="H7" s="572"/>
      <c r="I7" s="573"/>
      <c r="J7" s="572"/>
      <c r="K7" s="572"/>
      <c r="L7" s="572"/>
      <c r="M7" s="572"/>
      <c r="N7" s="572"/>
      <c r="O7" s="572"/>
      <c r="P7" s="574"/>
    </row>
    <row r="8" spans="1:16" ht="12.75" customHeight="1" x14ac:dyDescent="0.2">
      <c r="A8" s="575" t="s">
        <v>4</v>
      </c>
      <c r="B8" s="576"/>
      <c r="C8" s="576"/>
      <c r="D8" s="577"/>
      <c r="E8" s="576"/>
      <c r="F8" s="576"/>
      <c r="G8" s="576"/>
      <c r="H8" s="576"/>
      <c r="I8" s="577"/>
      <c r="J8" s="576"/>
      <c r="K8" s="576"/>
      <c r="L8" s="576"/>
      <c r="M8" s="576"/>
      <c r="N8" s="576"/>
      <c r="O8" s="576"/>
      <c r="P8" s="578"/>
    </row>
    <row r="9" spans="1:16" ht="12.75" customHeight="1" x14ac:dyDescent="0.2">
      <c r="A9" s="579" t="s">
        <v>5</v>
      </c>
      <c r="B9" s="580"/>
      <c r="C9" s="580"/>
      <c r="D9" s="581"/>
      <c r="E9" s="580"/>
      <c r="F9" s="580"/>
      <c r="G9" s="580"/>
      <c r="H9" s="580"/>
      <c r="I9" s="581"/>
      <c r="J9" s="580"/>
      <c r="K9" s="580"/>
      <c r="L9" s="580"/>
      <c r="M9" s="580"/>
      <c r="N9" s="580"/>
      <c r="O9" s="580"/>
      <c r="P9" s="582"/>
    </row>
    <row r="10" spans="1:16" ht="12.75" customHeight="1" x14ac:dyDescent="0.2">
      <c r="A10" s="583" t="s">
        <v>6</v>
      </c>
      <c r="B10" s="584"/>
      <c r="C10" s="584"/>
      <c r="D10" s="585"/>
      <c r="E10" s="584"/>
      <c r="F10" s="584"/>
      <c r="G10" s="584"/>
      <c r="H10" s="584"/>
      <c r="I10" s="585"/>
      <c r="J10" s="584"/>
      <c r="K10" s="584"/>
      <c r="L10" s="584"/>
      <c r="M10" s="584"/>
      <c r="N10" s="584"/>
      <c r="O10" s="584"/>
      <c r="P10" s="586"/>
    </row>
    <row r="11" spans="1:16" ht="12.75" customHeight="1" x14ac:dyDescent="0.2">
      <c r="A11" s="587"/>
      <c r="B11" s="588"/>
      <c r="C11" s="588"/>
      <c r="D11" s="589"/>
      <c r="E11" s="588"/>
      <c r="F11" s="588"/>
      <c r="G11" s="590"/>
      <c r="H11" s="588"/>
      <c r="I11" s="589"/>
      <c r="J11" s="588"/>
      <c r="K11" s="588"/>
      <c r="L11" s="588"/>
      <c r="M11" s="588"/>
      <c r="N11" s="588"/>
      <c r="O11" s="588"/>
      <c r="P11" s="591"/>
    </row>
    <row r="12" spans="1:16" ht="12.75" customHeight="1" x14ac:dyDescent="0.2">
      <c r="A12" s="592" t="s">
        <v>7</v>
      </c>
      <c r="B12" s="593"/>
      <c r="C12" s="593"/>
      <c r="D12" s="594"/>
      <c r="E12" s="593" t="s">
        <v>8</v>
      </c>
      <c r="F12" s="593"/>
      <c r="G12" s="593"/>
      <c r="H12" s="593"/>
      <c r="I12" s="594"/>
      <c r="J12" s="593"/>
      <c r="K12" s="593"/>
      <c r="L12" s="593"/>
      <c r="M12" s="593"/>
      <c r="N12" s="595" t="s">
        <v>9</v>
      </c>
      <c r="O12" s="593"/>
      <c r="P12" s="596"/>
    </row>
    <row r="13" spans="1:16" ht="12.75" customHeight="1" x14ac:dyDescent="0.2">
      <c r="A13" s="597"/>
      <c r="B13" s="598"/>
      <c r="C13" s="598"/>
      <c r="D13" s="599"/>
      <c r="E13" s="598"/>
      <c r="F13" s="598"/>
      <c r="G13" s="598"/>
      <c r="H13" s="598"/>
      <c r="I13" s="599"/>
      <c r="J13" s="598"/>
      <c r="K13" s="598"/>
      <c r="L13" s="598"/>
      <c r="M13" s="598"/>
      <c r="N13" s="598"/>
      <c r="O13" s="598"/>
      <c r="P13" s="600"/>
    </row>
    <row r="14" spans="1:16" ht="12.75" customHeight="1" x14ac:dyDescent="0.2">
      <c r="A14" s="601" t="s">
        <v>10</v>
      </c>
      <c r="B14" s="602"/>
      <c r="C14" s="602"/>
      <c r="D14" s="603"/>
      <c r="E14" s="602"/>
      <c r="F14" s="602"/>
      <c r="G14" s="602"/>
      <c r="H14" s="602"/>
      <c r="I14" s="603"/>
      <c r="J14" s="602"/>
      <c r="K14" s="602"/>
      <c r="L14" s="602"/>
      <c r="M14" s="602"/>
      <c r="N14" s="604"/>
      <c r="O14" s="605"/>
      <c r="P14" s="606"/>
    </row>
    <row r="15" spans="1:16" ht="12.75" customHeight="1" x14ac:dyDescent="0.2">
      <c r="A15" s="607"/>
      <c r="B15" s="608"/>
      <c r="C15" s="608"/>
      <c r="D15" s="609"/>
      <c r="E15" s="608"/>
      <c r="F15" s="608"/>
      <c r="G15" s="608"/>
      <c r="H15" s="608"/>
      <c r="I15" s="609"/>
      <c r="J15" s="608"/>
      <c r="K15" s="608"/>
      <c r="L15" s="608"/>
      <c r="M15" s="608"/>
      <c r="N15" s="610" t="s">
        <v>11</v>
      </c>
      <c r="O15" s="611" t="s">
        <v>12</v>
      </c>
      <c r="P15" s="612"/>
    </row>
    <row r="16" spans="1:16" ht="12.75" customHeight="1" x14ac:dyDescent="0.2">
      <c r="A16" s="613" t="s">
        <v>13</v>
      </c>
      <c r="B16" s="614"/>
      <c r="C16" s="614"/>
      <c r="D16" s="615"/>
      <c r="E16" s="614"/>
      <c r="F16" s="614"/>
      <c r="G16" s="614"/>
      <c r="H16" s="614"/>
      <c r="I16" s="615"/>
      <c r="J16" s="614"/>
      <c r="K16" s="614"/>
      <c r="L16" s="614"/>
      <c r="M16" s="614"/>
      <c r="N16" s="616"/>
      <c r="O16" s="617"/>
      <c r="P16" s="617"/>
    </row>
    <row r="17" spans="1:47" ht="12.75" customHeight="1" x14ac:dyDescent="0.2">
      <c r="A17" s="618" t="s">
        <v>14</v>
      </c>
      <c r="B17" s="619"/>
      <c r="C17" s="619"/>
      <c r="D17" s="620"/>
      <c r="E17" s="619"/>
      <c r="F17" s="619"/>
      <c r="G17" s="619"/>
      <c r="H17" s="619"/>
      <c r="I17" s="620"/>
      <c r="J17" s="619"/>
      <c r="K17" s="619"/>
      <c r="L17" s="619"/>
      <c r="M17" s="619"/>
      <c r="N17" s="621" t="s">
        <v>15</v>
      </c>
      <c r="O17" s="622" t="s">
        <v>16</v>
      </c>
      <c r="P17" s="623"/>
    </row>
    <row r="18" spans="1:47" ht="12.75" customHeight="1" x14ac:dyDescent="0.2">
      <c r="A18" s="624"/>
      <c r="B18" s="625"/>
      <c r="C18" s="625"/>
      <c r="D18" s="626"/>
      <c r="E18" s="625"/>
      <c r="F18" s="625"/>
      <c r="G18" s="625"/>
      <c r="H18" s="625"/>
      <c r="I18" s="626"/>
      <c r="J18" s="625"/>
      <c r="K18" s="625"/>
      <c r="L18" s="625"/>
      <c r="M18" s="625"/>
      <c r="N18" s="627"/>
      <c r="O18" s="628"/>
      <c r="P18" s="629" t="s">
        <v>8</v>
      </c>
    </row>
    <row r="19" spans="1:47" ht="12.75" customHeight="1" x14ac:dyDescent="0.2">
      <c r="A19" s="630"/>
      <c r="B19" s="631"/>
      <c r="C19" s="631"/>
      <c r="D19" s="632"/>
      <c r="E19" s="631"/>
      <c r="F19" s="631"/>
      <c r="G19" s="631"/>
      <c r="H19" s="631"/>
      <c r="I19" s="632"/>
      <c r="J19" s="631"/>
      <c r="K19" s="633"/>
      <c r="L19" s="631" t="s">
        <v>17</v>
      </c>
      <c r="M19" s="631"/>
      <c r="N19" s="634"/>
      <c r="O19" s="635"/>
      <c r="P19" s="636"/>
      <c r="AU19" s="637"/>
    </row>
    <row r="20" spans="1:47" ht="12.75" customHeight="1" x14ac:dyDescent="0.2">
      <c r="A20" s="638"/>
      <c r="B20" s="639"/>
      <c r="C20" s="639"/>
      <c r="D20" s="640"/>
      <c r="E20" s="639"/>
      <c r="F20" s="639"/>
      <c r="G20" s="639"/>
      <c r="H20" s="639"/>
      <c r="I20" s="640"/>
      <c r="J20" s="639"/>
      <c r="K20" s="639"/>
      <c r="L20" s="639"/>
      <c r="M20" s="639"/>
      <c r="N20" s="641"/>
      <c r="O20" s="642"/>
      <c r="P20" s="643"/>
    </row>
    <row r="21" spans="1:47" ht="12.75" customHeight="1" x14ac:dyDescent="0.2">
      <c r="A21" s="644"/>
      <c r="B21" s="645"/>
      <c r="C21" s="646"/>
      <c r="D21" s="646"/>
      <c r="E21" s="645"/>
      <c r="F21" s="645"/>
      <c r="G21" s="645"/>
      <c r="H21" s="645" t="s">
        <v>8</v>
      </c>
      <c r="I21" s="647"/>
      <c r="J21" s="645"/>
      <c r="K21" s="645"/>
      <c r="L21" s="645"/>
      <c r="M21" s="645"/>
      <c r="N21" s="648"/>
      <c r="O21" s="649"/>
      <c r="P21" s="650"/>
    </row>
    <row r="22" spans="1:47" ht="12.75" customHeight="1" x14ac:dyDescent="0.2">
      <c r="A22" s="651"/>
      <c r="B22" s="652"/>
      <c r="C22" s="652"/>
      <c r="D22" s="653"/>
      <c r="E22" s="652"/>
      <c r="F22" s="652"/>
      <c r="G22" s="652"/>
      <c r="H22" s="652"/>
      <c r="I22" s="653"/>
      <c r="J22" s="652"/>
      <c r="K22" s="652"/>
      <c r="L22" s="652"/>
      <c r="M22" s="652"/>
      <c r="N22" s="652"/>
      <c r="O22" s="652"/>
      <c r="P22" s="654"/>
    </row>
    <row r="23" spans="1:47" ht="12.75" customHeight="1" x14ac:dyDescent="0.2">
      <c r="A23" s="655" t="s">
        <v>18</v>
      </c>
      <c r="B23" s="656"/>
      <c r="C23" s="656"/>
      <c r="D23" s="657"/>
      <c r="E23" s="658" t="s">
        <v>19</v>
      </c>
      <c r="F23" s="658"/>
      <c r="G23" s="658"/>
      <c r="H23" s="658"/>
      <c r="I23" s="658"/>
      <c r="J23" s="658"/>
      <c r="K23" s="658"/>
      <c r="L23" s="658"/>
      <c r="M23" s="656"/>
      <c r="N23" s="656"/>
      <c r="O23" s="656"/>
      <c r="P23" s="659"/>
    </row>
    <row r="24" spans="1:47" x14ac:dyDescent="0.25">
      <c r="A24" s="660"/>
      <c r="B24" s="661"/>
      <c r="C24" s="661"/>
      <c r="D24" s="662"/>
      <c r="E24" s="663" t="s">
        <v>20</v>
      </c>
      <c r="F24" s="663"/>
      <c r="G24" s="663"/>
      <c r="H24" s="663"/>
      <c r="I24" s="663"/>
      <c r="J24" s="663"/>
      <c r="K24" s="663"/>
      <c r="L24" s="663"/>
      <c r="M24" s="661"/>
      <c r="N24" s="661"/>
      <c r="O24" s="661"/>
      <c r="P24" s="664"/>
    </row>
    <row r="25" spans="1:47" ht="12.75" customHeight="1" x14ac:dyDescent="0.2">
      <c r="A25" s="665"/>
      <c r="B25" s="666" t="s">
        <v>21</v>
      </c>
      <c r="C25" s="667"/>
      <c r="D25" s="667"/>
      <c r="E25" s="667"/>
      <c r="F25" s="667"/>
      <c r="G25" s="667"/>
      <c r="H25" s="667"/>
      <c r="I25" s="667"/>
      <c r="J25" s="667"/>
      <c r="K25" s="667"/>
      <c r="L25" s="667"/>
      <c r="M25" s="667"/>
      <c r="N25" s="667"/>
      <c r="O25" s="668"/>
      <c r="P25" s="669"/>
    </row>
    <row r="26" spans="1:47" ht="12.75" customHeight="1" x14ac:dyDescent="0.2">
      <c r="A26" s="670" t="s">
        <v>22</v>
      </c>
      <c r="B26" s="671" t="s">
        <v>23</v>
      </c>
      <c r="C26" s="671"/>
      <c r="D26" s="670" t="s">
        <v>24</v>
      </c>
      <c r="E26" s="670" t="s">
        <v>25</v>
      </c>
      <c r="F26" s="670" t="s">
        <v>22</v>
      </c>
      <c r="G26" s="671" t="s">
        <v>23</v>
      </c>
      <c r="H26" s="671"/>
      <c r="I26" s="670" t="s">
        <v>24</v>
      </c>
      <c r="J26" s="670" t="s">
        <v>25</v>
      </c>
      <c r="K26" s="670" t="s">
        <v>22</v>
      </c>
      <c r="L26" s="671" t="s">
        <v>23</v>
      </c>
      <c r="M26" s="671"/>
      <c r="N26" s="672" t="s">
        <v>24</v>
      </c>
      <c r="O26" s="670" t="s">
        <v>25</v>
      </c>
      <c r="P26" s="673"/>
    </row>
    <row r="27" spans="1:47" ht="12.75" customHeight="1" x14ac:dyDescent="0.2">
      <c r="A27" s="674"/>
      <c r="B27" s="675" t="s">
        <v>26</v>
      </c>
      <c r="C27" s="675" t="s">
        <v>2</v>
      </c>
      <c r="D27" s="674"/>
      <c r="E27" s="674"/>
      <c r="F27" s="674"/>
      <c r="G27" s="675" t="s">
        <v>26</v>
      </c>
      <c r="H27" s="675" t="s">
        <v>2</v>
      </c>
      <c r="I27" s="674"/>
      <c r="J27" s="674"/>
      <c r="K27" s="674"/>
      <c r="L27" s="675" t="s">
        <v>26</v>
      </c>
      <c r="M27" s="675" t="s">
        <v>2</v>
      </c>
      <c r="N27" s="676"/>
      <c r="O27" s="674"/>
      <c r="P27" s="677"/>
    </row>
    <row r="28" spans="1:47" ht="12.75" customHeight="1" x14ac:dyDescent="0.2">
      <c r="A28" s="678">
        <v>1</v>
      </c>
      <c r="B28" s="679">
        <v>0</v>
      </c>
      <c r="C28" s="680">
        <v>0.15</v>
      </c>
      <c r="D28" s="681">
        <v>16000</v>
      </c>
      <c r="E28" s="682">
        <f t="shared" ref="E28:E59" si="0">D28*(100-2.45)/100</f>
        <v>15608</v>
      </c>
      <c r="F28" s="683">
        <v>33</v>
      </c>
      <c r="G28" s="684">
        <v>8</v>
      </c>
      <c r="H28" s="684">
        <v>8.15</v>
      </c>
      <c r="I28" s="681">
        <v>16000</v>
      </c>
      <c r="J28" s="682">
        <f t="shared" ref="J28:J59" si="1">I28*(100-2.45)/100</f>
        <v>15608</v>
      </c>
      <c r="K28" s="683">
        <v>65</v>
      </c>
      <c r="L28" s="684">
        <v>16</v>
      </c>
      <c r="M28" s="684">
        <v>16.149999999999999</v>
      </c>
      <c r="N28" s="681">
        <v>16000</v>
      </c>
      <c r="O28" s="682">
        <f t="shared" ref="O28:O59" si="2">N28*(100-2.45)/100</f>
        <v>15608</v>
      </c>
      <c r="P28" s="685"/>
    </row>
    <row r="29" spans="1:47" ht="12.75" customHeight="1" x14ac:dyDescent="0.2">
      <c r="A29" s="686">
        <v>2</v>
      </c>
      <c r="B29" s="686">
        <v>0.15</v>
      </c>
      <c r="C29" s="687">
        <v>0.3</v>
      </c>
      <c r="D29" s="688">
        <v>16000</v>
      </c>
      <c r="E29" s="689">
        <f t="shared" si="0"/>
        <v>15608</v>
      </c>
      <c r="F29" s="690">
        <v>34</v>
      </c>
      <c r="G29" s="691">
        <v>8.15</v>
      </c>
      <c r="H29" s="691">
        <v>8.3000000000000007</v>
      </c>
      <c r="I29" s="688">
        <v>16000</v>
      </c>
      <c r="J29" s="689">
        <f t="shared" si="1"/>
        <v>15608</v>
      </c>
      <c r="K29" s="690">
        <v>66</v>
      </c>
      <c r="L29" s="691">
        <v>16.149999999999999</v>
      </c>
      <c r="M29" s="691">
        <v>16.3</v>
      </c>
      <c r="N29" s="688">
        <v>16000</v>
      </c>
      <c r="O29" s="689">
        <f t="shared" si="2"/>
        <v>15608</v>
      </c>
      <c r="P29" s="692"/>
    </row>
    <row r="30" spans="1:47" ht="12.75" customHeight="1" x14ac:dyDescent="0.2">
      <c r="A30" s="693">
        <v>3</v>
      </c>
      <c r="B30" s="694">
        <v>0.3</v>
      </c>
      <c r="C30" s="695">
        <v>0.45</v>
      </c>
      <c r="D30" s="696">
        <v>16000</v>
      </c>
      <c r="E30" s="697">
        <f t="shared" si="0"/>
        <v>15608</v>
      </c>
      <c r="F30" s="698">
        <v>35</v>
      </c>
      <c r="G30" s="699">
        <v>8.3000000000000007</v>
      </c>
      <c r="H30" s="699">
        <v>8.4499999999999993</v>
      </c>
      <c r="I30" s="696">
        <v>16000</v>
      </c>
      <c r="J30" s="697">
        <f t="shared" si="1"/>
        <v>15608</v>
      </c>
      <c r="K30" s="698">
        <v>67</v>
      </c>
      <c r="L30" s="699">
        <v>16.3</v>
      </c>
      <c r="M30" s="699">
        <v>16.45</v>
      </c>
      <c r="N30" s="696">
        <v>16000</v>
      </c>
      <c r="O30" s="697">
        <f t="shared" si="2"/>
        <v>15608</v>
      </c>
      <c r="P30" s="700"/>
      <c r="V30" s="701"/>
    </row>
    <row r="31" spans="1:47" ht="12.75" customHeight="1" x14ac:dyDescent="0.2">
      <c r="A31" s="702">
        <v>4</v>
      </c>
      <c r="B31" s="702">
        <v>0.45</v>
      </c>
      <c r="C31" s="703">
        <v>1</v>
      </c>
      <c r="D31" s="704">
        <v>16000</v>
      </c>
      <c r="E31" s="705">
        <f t="shared" si="0"/>
        <v>15608</v>
      </c>
      <c r="F31" s="706">
        <v>36</v>
      </c>
      <c r="G31" s="703">
        <v>8.4499999999999993</v>
      </c>
      <c r="H31" s="703">
        <v>9</v>
      </c>
      <c r="I31" s="704">
        <v>16000</v>
      </c>
      <c r="J31" s="705">
        <f t="shared" si="1"/>
        <v>15608</v>
      </c>
      <c r="K31" s="706">
        <v>68</v>
      </c>
      <c r="L31" s="703">
        <v>16.45</v>
      </c>
      <c r="M31" s="703">
        <v>17</v>
      </c>
      <c r="N31" s="704">
        <v>16000</v>
      </c>
      <c r="O31" s="705">
        <f t="shared" si="2"/>
        <v>15608</v>
      </c>
      <c r="P31" s="707"/>
    </row>
    <row r="32" spans="1:47" ht="12.75" customHeight="1" x14ac:dyDescent="0.2">
      <c r="A32" s="708">
        <v>5</v>
      </c>
      <c r="B32" s="709">
        <v>1</v>
      </c>
      <c r="C32" s="710">
        <v>1.1499999999999999</v>
      </c>
      <c r="D32" s="711">
        <v>16000</v>
      </c>
      <c r="E32" s="712">
        <f t="shared" si="0"/>
        <v>15608</v>
      </c>
      <c r="F32" s="713">
        <v>37</v>
      </c>
      <c r="G32" s="709">
        <v>9</v>
      </c>
      <c r="H32" s="709">
        <v>9.15</v>
      </c>
      <c r="I32" s="711">
        <v>16000</v>
      </c>
      <c r="J32" s="712">
        <f t="shared" si="1"/>
        <v>15608</v>
      </c>
      <c r="K32" s="713">
        <v>69</v>
      </c>
      <c r="L32" s="709">
        <v>17</v>
      </c>
      <c r="M32" s="709">
        <v>17.149999999999999</v>
      </c>
      <c r="N32" s="711">
        <v>16000</v>
      </c>
      <c r="O32" s="712">
        <f t="shared" si="2"/>
        <v>15608</v>
      </c>
      <c r="P32" s="714"/>
      <c r="AQ32" s="711"/>
    </row>
    <row r="33" spans="1:16" ht="12.75" customHeight="1" x14ac:dyDescent="0.2">
      <c r="A33" s="715">
        <v>6</v>
      </c>
      <c r="B33" s="716">
        <v>1.1499999999999999</v>
      </c>
      <c r="C33" s="717">
        <v>1.3</v>
      </c>
      <c r="D33" s="718">
        <v>16000</v>
      </c>
      <c r="E33" s="719">
        <f t="shared" si="0"/>
        <v>15608</v>
      </c>
      <c r="F33" s="720">
        <v>38</v>
      </c>
      <c r="G33" s="717">
        <v>9.15</v>
      </c>
      <c r="H33" s="717">
        <v>9.3000000000000007</v>
      </c>
      <c r="I33" s="718">
        <v>16000</v>
      </c>
      <c r="J33" s="719">
        <f t="shared" si="1"/>
        <v>15608</v>
      </c>
      <c r="K33" s="720">
        <v>70</v>
      </c>
      <c r="L33" s="717">
        <v>17.149999999999999</v>
      </c>
      <c r="M33" s="717">
        <v>17.3</v>
      </c>
      <c r="N33" s="718">
        <v>16000</v>
      </c>
      <c r="O33" s="719">
        <f t="shared" si="2"/>
        <v>15608</v>
      </c>
      <c r="P33" s="721"/>
    </row>
    <row r="34" spans="1:16" x14ac:dyDescent="0.2">
      <c r="A34" s="722">
        <v>7</v>
      </c>
      <c r="B34" s="723">
        <v>1.3</v>
      </c>
      <c r="C34" s="724">
        <v>1.45</v>
      </c>
      <c r="D34" s="725">
        <v>16000</v>
      </c>
      <c r="E34" s="726">
        <f t="shared" si="0"/>
        <v>15608</v>
      </c>
      <c r="F34" s="727">
        <v>39</v>
      </c>
      <c r="G34" s="728">
        <v>9.3000000000000007</v>
      </c>
      <c r="H34" s="728">
        <v>9.4499999999999993</v>
      </c>
      <c r="I34" s="725">
        <v>16000</v>
      </c>
      <c r="J34" s="726">
        <f t="shared" si="1"/>
        <v>15608</v>
      </c>
      <c r="K34" s="727">
        <v>71</v>
      </c>
      <c r="L34" s="728">
        <v>17.3</v>
      </c>
      <c r="M34" s="728">
        <v>17.45</v>
      </c>
      <c r="N34" s="725">
        <v>16000</v>
      </c>
      <c r="O34" s="726">
        <f t="shared" si="2"/>
        <v>15608</v>
      </c>
      <c r="P34" s="729"/>
    </row>
    <row r="35" spans="1:16" x14ac:dyDescent="0.2">
      <c r="A35" s="730">
        <v>8</v>
      </c>
      <c r="B35" s="730">
        <v>1.45</v>
      </c>
      <c r="C35" s="731">
        <v>2</v>
      </c>
      <c r="D35" s="732">
        <v>16000</v>
      </c>
      <c r="E35" s="733">
        <f t="shared" si="0"/>
        <v>15608</v>
      </c>
      <c r="F35" s="734">
        <v>40</v>
      </c>
      <c r="G35" s="731">
        <v>9.4499999999999993</v>
      </c>
      <c r="H35" s="731">
        <v>10</v>
      </c>
      <c r="I35" s="732">
        <v>16000</v>
      </c>
      <c r="J35" s="733">
        <f t="shared" si="1"/>
        <v>15608</v>
      </c>
      <c r="K35" s="734">
        <v>72</v>
      </c>
      <c r="L35" s="735">
        <v>17.45</v>
      </c>
      <c r="M35" s="731">
        <v>18</v>
      </c>
      <c r="N35" s="732">
        <v>16000</v>
      </c>
      <c r="O35" s="733">
        <f t="shared" si="2"/>
        <v>15608</v>
      </c>
      <c r="P35" s="736"/>
    </row>
    <row r="36" spans="1:16" x14ac:dyDescent="0.2">
      <c r="A36" s="737">
        <v>9</v>
      </c>
      <c r="B36" s="738">
        <v>2</v>
      </c>
      <c r="C36" s="739">
        <v>2.15</v>
      </c>
      <c r="D36" s="740">
        <v>16000</v>
      </c>
      <c r="E36" s="741">
        <f t="shared" si="0"/>
        <v>15608</v>
      </c>
      <c r="F36" s="742">
        <v>41</v>
      </c>
      <c r="G36" s="743">
        <v>10</v>
      </c>
      <c r="H36" s="744">
        <v>10.15</v>
      </c>
      <c r="I36" s="740">
        <v>16000</v>
      </c>
      <c r="J36" s="741">
        <f t="shared" si="1"/>
        <v>15608</v>
      </c>
      <c r="K36" s="742">
        <v>73</v>
      </c>
      <c r="L36" s="744">
        <v>18</v>
      </c>
      <c r="M36" s="743">
        <v>18.149999999999999</v>
      </c>
      <c r="N36" s="740">
        <v>16000</v>
      </c>
      <c r="O36" s="741">
        <f t="shared" si="2"/>
        <v>15608</v>
      </c>
      <c r="P36" s="745"/>
    </row>
    <row r="37" spans="1:16" x14ac:dyDescent="0.2">
      <c r="A37" s="746">
        <v>10</v>
      </c>
      <c r="B37" s="746">
        <v>2.15</v>
      </c>
      <c r="C37" s="747">
        <v>2.2999999999999998</v>
      </c>
      <c r="D37" s="748">
        <v>16000</v>
      </c>
      <c r="E37" s="749">
        <f t="shared" si="0"/>
        <v>15608</v>
      </c>
      <c r="F37" s="750">
        <v>42</v>
      </c>
      <c r="G37" s="747">
        <v>10.15</v>
      </c>
      <c r="H37" s="751">
        <v>10.3</v>
      </c>
      <c r="I37" s="748">
        <v>16000</v>
      </c>
      <c r="J37" s="749">
        <f t="shared" si="1"/>
        <v>15608</v>
      </c>
      <c r="K37" s="750">
        <v>74</v>
      </c>
      <c r="L37" s="751">
        <v>18.149999999999999</v>
      </c>
      <c r="M37" s="747">
        <v>18.3</v>
      </c>
      <c r="N37" s="748">
        <v>16000</v>
      </c>
      <c r="O37" s="749">
        <f t="shared" si="2"/>
        <v>15608</v>
      </c>
      <c r="P37" s="752"/>
    </row>
    <row r="38" spans="1:16" x14ac:dyDescent="0.2">
      <c r="A38" s="753">
        <v>11</v>
      </c>
      <c r="B38" s="754">
        <v>2.2999999999999998</v>
      </c>
      <c r="C38" s="755">
        <v>2.4500000000000002</v>
      </c>
      <c r="D38" s="756">
        <v>16000</v>
      </c>
      <c r="E38" s="757">
        <f t="shared" si="0"/>
        <v>15608</v>
      </c>
      <c r="F38" s="758">
        <v>43</v>
      </c>
      <c r="G38" s="759">
        <v>10.3</v>
      </c>
      <c r="H38" s="760">
        <v>10.45</v>
      </c>
      <c r="I38" s="756">
        <v>16000</v>
      </c>
      <c r="J38" s="757">
        <f t="shared" si="1"/>
        <v>15608</v>
      </c>
      <c r="K38" s="758">
        <v>75</v>
      </c>
      <c r="L38" s="760">
        <v>18.3</v>
      </c>
      <c r="M38" s="759">
        <v>18.45</v>
      </c>
      <c r="N38" s="756">
        <v>16000</v>
      </c>
      <c r="O38" s="757">
        <f t="shared" si="2"/>
        <v>15608</v>
      </c>
      <c r="P38" s="761"/>
    </row>
    <row r="39" spans="1:16" x14ac:dyDescent="0.2">
      <c r="A39" s="762">
        <v>12</v>
      </c>
      <c r="B39" s="762">
        <v>2.4500000000000002</v>
      </c>
      <c r="C39" s="763">
        <v>3</v>
      </c>
      <c r="D39" s="764">
        <v>16000</v>
      </c>
      <c r="E39" s="765">
        <f t="shared" si="0"/>
        <v>15608</v>
      </c>
      <c r="F39" s="766">
        <v>44</v>
      </c>
      <c r="G39" s="763">
        <v>10.45</v>
      </c>
      <c r="H39" s="767">
        <v>11</v>
      </c>
      <c r="I39" s="764">
        <v>16000</v>
      </c>
      <c r="J39" s="765">
        <f t="shared" si="1"/>
        <v>15608</v>
      </c>
      <c r="K39" s="766">
        <v>76</v>
      </c>
      <c r="L39" s="767">
        <v>18.45</v>
      </c>
      <c r="M39" s="763">
        <v>19</v>
      </c>
      <c r="N39" s="764">
        <v>16000</v>
      </c>
      <c r="O39" s="765">
        <f t="shared" si="2"/>
        <v>15608</v>
      </c>
      <c r="P39" s="768"/>
    </row>
    <row r="40" spans="1:16" x14ac:dyDescent="0.2">
      <c r="A40" s="769">
        <v>13</v>
      </c>
      <c r="B40" s="770">
        <v>3</v>
      </c>
      <c r="C40" s="771">
        <v>3.15</v>
      </c>
      <c r="D40" s="772">
        <v>16000</v>
      </c>
      <c r="E40" s="773">
        <f t="shared" si="0"/>
        <v>15608</v>
      </c>
      <c r="F40" s="774">
        <v>45</v>
      </c>
      <c r="G40" s="775">
        <v>11</v>
      </c>
      <c r="H40" s="776">
        <v>11.15</v>
      </c>
      <c r="I40" s="772">
        <v>16000</v>
      </c>
      <c r="J40" s="773">
        <f t="shared" si="1"/>
        <v>15608</v>
      </c>
      <c r="K40" s="774">
        <v>77</v>
      </c>
      <c r="L40" s="776">
        <v>19</v>
      </c>
      <c r="M40" s="775">
        <v>19.149999999999999</v>
      </c>
      <c r="N40" s="772">
        <v>16000</v>
      </c>
      <c r="O40" s="773">
        <f t="shared" si="2"/>
        <v>15608</v>
      </c>
      <c r="P40" s="777"/>
    </row>
    <row r="41" spans="1:16" x14ac:dyDescent="0.2">
      <c r="A41" s="778">
        <v>14</v>
      </c>
      <c r="B41" s="778">
        <v>3.15</v>
      </c>
      <c r="C41" s="779">
        <v>3.3</v>
      </c>
      <c r="D41" s="780">
        <v>16000</v>
      </c>
      <c r="E41" s="781">
        <f t="shared" si="0"/>
        <v>15608</v>
      </c>
      <c r="F41" s="782">
        <v>46</v>
      </c>
      <c r="G41" s="783">
        <v>11.15</v>
      </c>
      <c r="H41" s="779">
        <v>11.3</v>
      </c>
      <c r="I41" s="780">
        <v>16000</v>
      </c>
      <c r="J41" s="781">
        <f t="shared" si="1"/>
        <v>15608</v>
      </c>
      <c r="K41" s="782">
        <v>78</v>
      </c>
      <c r="L41" s="779">
        <v>19.149999999999999</v>
      </c>
      <c r="M41" s="783">
        <v>19.3</v>
      </c>
      <c r="N41" s="780">
        <v>16000</v>
      </c>
      <c r="O41" s="781">
        <f t="shared" si="2"/>
        <v>15608</v>
      </c>
      <c r="P41" s="784"/>
    </row>
    <row r="42" spans="1:16" x14ac:dyDescent="0.2">
      <c r="A42" s="785">
        <v>15</v>
      </c>
      <c r="B42" s="786">
        <v>3.3</v>
      </c>
      <c r="C42" s="787">
        <v>3.45</v>
      </c>
      <c r="D42" s="788">
        <v>16000</v>
      </c>
      <c r="E42" s="789">
        <f t="shared" si="0"/>
        <v>15608</v>
      </c>
      <c r="F42" s="790">
        <v>47</v>
      </c>
      <c r="G42" s="791">
        <v>11.3</v>
      </c>
      <c r="H42" s="792">
        <v>11.45</v>
      </c>
      <c r="I42" s="788">
        <v>16000</v>
      </c>
      <c r="J42" s="789">
        <f t="shared" si="1"/>
        <v>15608</v>
      </c>
      <c r="K42" s="790">
        <v>79</v>
      </c>
      <c r="L42" s="792">
        <v>19.3</v>
      </c>
      <c r="M42" s="791">
        <v>19.45</v>
      </c>
      <c r="N42" s="788">
        <v>16000</v>
      </c>
      <c r="O42" s="789">
        <f t="shared" si="2"/>
        <v>15608</v>
      </c>
      <c r="P42" s="793"/>
    </row>
    <row r="43" spans="1:16" x14ac:dyDescent="0.2">
      <c r="A43" s="794">
        <v>16</v>
      </c>
      <c r="B43" s="794">
        <v>3.45</v>
      </c>
      <c r="C43" s="795">
        <v>4</v>
      </c>
      <c r="D43" s="796">
        <v>16000</v>
      </c>
      <c r="E43" s="797">
        <f t="shared" si="0"/>
        <v>15608</v>
      </c>
      <c r="F43" s="798">
        <v>48</v>
      </c>
      <c r="G43" s="799">
        <v>11.45</v>
      </c>
      <c r="H43" s="795">
        <v>12</v>
      </c>
      <c r="I43" s="796">
        <v>16000</v>
      </c>
      <c r="J43" s="797">
        <f t="shared" si="1"/>
        <v>15608</v>
      </c>
      <c r="K43" s="798">
        <v>80</v>
      </c>
      <c r="L43" s="795">
        <v>19.45</v>
      </c>
      <c r="M43" s="795">
        <v>20</v>
      </c>
      <c r="N43" s="796">
        <v>16000</v>
      </c>
      <c r="O43" s="797">
        <f t="shared" si="2"/>
        <v>15608</v>
      </c>
      <c r="P43" s="800"/>
    </row>
    <row r="44" spans="1:16" x14ac:dyDescent="0.2">
      <c r="A44" s="801">
        <v>17</v>
      </c>
      <c r="B44" s="802">
        <v>4</v>
      </c>
      <c r="C44" s="803">
        <v>4.1500000000000004</v>
      </c>
      <c r="D44" s="804">
        <v>16000</v>
      </c>
      <c r="E44" s="805">
        <f t="shared" si="0"/>
        <v>15608</v>
      </c>
      <c r="F44" s="806">
        <v>49</v>
      </c>
      <c r="G44" s="807">
        <v>12</v>
      </c>
      <c r="H44" s="808">
        <v>12.15</v>
      </c>
      <c r="I44" s="804">
        <v>16000</v>
      </c>
      <c r="J44" s="805">
        <f t="shared" si="1"/>
        <v>15608</v>
      </c>
      <c r="K44" s="806">
        <v>81</v>
      </c>
      <c r="L44" s="808">
        <v>20</v>
      </c>
      <c r="M44" s="807">
        <v>20.149999999999999</v>
      </c>
      <c r="N44" s="804">
        <v>16000</v>
      </c>
      <c r="O44" s="805">
        <f t="shared" si="2"/>
        <v>15608</v>
      </c>
      <c r="P44" s="809"/>
    </row>
    <row r="45" spans="1:16" x14ac:dyDescent="0.2">
      <c r="A45" s="810">
        <v>18</v>
      </c>
      <c r="B45" s="810">
        <v>4.1500000000000004</v>
      </c>
      <c r="C45" s="811">
        <v>4.3</v>
      </c>
      <c r="D45" s="812">
        <v>16000</v>
      </c>
      <c r="E45" s="813">
        <f t="shared" si="0"/>
        <v>15608</v>
      </c>
      <c r="F45" s="814">
        <v>50</v>
      </c>
      <c r="G45" s="815">
        <v>12.15</v>
      </c>
      <c r="H45" s="811">
        <v>12.3</v>
      </c>
      <c r="I45" s="812">
        <v>16000</v>
      </c>
      <c r="J45" s="813">
        <f t="shared" si="1"/>
        <v>15608</v>
      </c>
      <c r="K45" s="814">
        <v>82</v>
      </c>
      <c r="L45" s="811">
        <v>20.149999999999999</v>
      </c>
      <c r="M45" s="815">
        <v>20.3</v>
      </c>
      <c r="N45" s="812">
        <v>16000</v>
      </c>
      <c r="O45" s="813">
        <f t="shared" si="2"/>
        <v>15608</v>
      </c>
      <c r="P45" s="816"/>
    </row>
    <row r="46" spans="1:16" x14ac:dyDescent="0.2">
      <c r="A46" s="817">
        <v>19</v>
      </c>
      <c r="B46" s="818">
        <v>4.3</v>
      </c>
      <c r="C46" s="819">
        <v>4.45</v>
      </c>
      <c r="D46" s="820">
        <v>16000</v>
      </c>
      <c r="E46" s="821">
        <f t="shared" si="0"/>
        <v>15608</v>
      </c>
      <c r="F46" s="822">
        <v>51</v>
      </c>
      <c r="G46" s="823">
        <v>12.3</v>
      </c>
      <c r="H46" s="824">
        <v>12.45</v>
      </c>
      <c r="I46" s="820">
        <v>16000</v>
      </c>
      <c r="J46" s="821">
        <f t="shared" si="1"/>
        <v>15608</v>
      </c>
      <c r="K46" s="822">
        <v>83</v>
      </c>
      <c r="L46" s="824">
        <v>20.3</v>
      </c>
      <c r="M46" s="823">
        <v>20.45</v>
      </c>
      <c r="N46" s="820">
        <v>16000</v>
      </c>
      <c r="O46" s="821">
        <f t="shared" si="2"/>
        <v>15608</v>
      </c>
      <c r="P46" s="825"/>
    </row>
    <row r="47" spans="1:16" x14ac:dyDescent="0.2">
      <c r="A47" s="826">
        <v>20</v>
      </c>
      <c r="B47" s="826">
        <v>4.45</v>
      </c>
      <c r="C47" s="827">
        <v>5</v>
      </c>
      <c r="D47" s="828">
        <v>16000</v>
      </c>
      <c r="E47" s="829">
        <f t="shared" si="0"/>
        <v>15608</v>
      </c>
      <c r="F47" s="830">
        <v>52</v>
      </c>
      <c r="G47" s="831">
        <v>12.45</v>
      </c>
      <c r="H47" s="827">
        <v>13</v>
      </c>
      <c r="I47" s="828">
        <v>16000</v>
      </c>
      <c r="J47" s="829">
        <f t="shared" si="1"/>
        <v>15608</v>
      </c>
      <c r="K47" s="830">
        <v>84</v>
      </c>
      <c r="L47" s="827">
        <v>20.45</v>
      </c>
      <c r="M47" s="831">
        <v>21</v>
      </c>
      <c r="N47" s="828">
        <v>16000</v>
      </c>
      <c r="O47" s="829">
        <f t="shared" si="2"/>
        <v>15608</v>
      </c>
      <c r="P47" s="832"/>
    </row>
    <row r="48" spans="1:16" x14ac:dyDescent="0.2">
      <c r="A48" s="833">
        <v>21</v>
      </c>
      <c r="B48" s="834">
        <v>5</v>
      </c>
      <c r="C48" s="835">
        <v>5.15</v>
      </c>
      <c r="D48" s="836">
        <v>16000</v>
      </c>
      <c r="E48" s="837">
        <f t="shared" si="0"/>
        <v>15608</v>
      </c>
      <c r="F48" s="838">
        <v>53</v>
      </c>
      <c r="G48" s="834">
        <v>13</v>
      </c>
      <c r="H48" s="839">
        <v>13.15</v>
      </c>
      <c r="I48" s="836">
        <v>16000</v>
      </c>
      <c r="J48" s="837">
        <f t="shared" si="1"/>
        <v>15608</v>
      </c>
      <c r="K48" s="838">
        <v>85</v>
      </c>
      <c r="L48" s="839">
        <v>21</v>
      </c>
      <c r="M48" s="834">
        <v>21.15</v>
      </c>
      <c r="N48" s="836">
        <v>16000</v>
      </c>
      <c r="O48" s="837">
        <f t="shared" si="2"/>
        <v>15608</v>
      </c>
      <c r="P48" s="840"/>
    </row>
    <row r="49" spans="1:16" x14ac:dyDescent="0.2">
      <c r="A49" s="841">
        <v>22</v>
      </c>
      <c r="B49" s="842">
        <v>5.15</v>
      </c>
      <c r="C49" s="843">
        <v>5.3</v>
      </c>
      <c r="D49" s="844">
        <v>16000</v>
      </c>
      <c r="E49" s="845">
        <f t="shared" si="0"/>
        <v>15608</v>
      </c>
      <c r="F49" s="846">
        <v>54</v>
      </c>
      <c r="G49" s="847">
        <v>13.15</v>
      </c>
      <c r="H49" s="843">
        <v>13.3</v>
      </c>
      <c r="I49" s="844">
        <v>16000</v>
      </c>
      <c r="J49" s="845">
        <f t="shared" si="1"/>
        <v>15608</v>
      </c>
      <c r="K49" s="846">
        <v>86</v>
      </c>
      <c r="L49" s="843">
        <v>21.15</v>
      </c>
      <c r="M49" s="847">
        <v>21.3</v>
      </c>
      <c r="N49" s="844">
        <v>16000</v>
      </c>
      <c r="O49" s="845">
        <f t="shared" si="2"/>
        <v>15608</v>
      </c>
      <c r="P49" s="848"/>
    </row>
    <row r="50" spans="1:16" x14ac:dyDescent="0.2">
      <c r="A50" s="849">
        <v>23</v>
      </c>
      <c r="B50" s="850">
        <v>5.3</v>
      </c>
      <c r="C50" s="851">
        <v>5.45</v>
      </c>
      <c r="D50" s="852">
        <v>16000</v>
      </c>
      <c r="E50" s="853">
        <f t="shared" si="0"/>
        <v>15608</v>
      </c>
      <c r="F50" s="854">
        <v>55</v>
      </c>
      <c r="G50" s="850">
        <v>13.3</v>
      </c>
      <c r="H50" s="855">
        <v>13.45</v>
      </c>
      <c r="I50" s="852">
        <v>16000</v>
      </c>
      <c r="J50" s="853">
        <f t="shared" si="1"/>
        <v>15608</v>
      </c>
      <c r="K50" s="854">
        <v>87</v>
      </c>
      <c r="L50" s="855">
        <v>21.3</v>
      </c>
      <c r="M50" s="850">
        <v>21.45</v>
      </c>
      <c r="N50" s="852">
        <v>16000</v>
      </c>
      <c r="O50" s="853">
        <f t="shared" si="2"/>
        <v>15608</v>
      </c>
      <c r="P50" s="856"/>
    </row>
    <row r="51" spans="1:16" x14ac:dyDescent="0.2">
      <c r="A51" s="857">
        <v>24</v>
      </c>
      <c r="B51" s="858">
        <v>5.45</v>
      </c>
      <c r="C51" s="859">
        <v>6</v>
      </c>
      <c r="D51" s="860">
        <v>16000</v>
      </c>
      <c r="E51" s="861">
        <f t="shared" si="0"/>
        <v>15608</v>
      </c>
      <c r="F51" s="862">
        <v>56</v>
      </c>
      <c r="G51" s="863">
        <v>13.45</v>
      </c>
      <c r="H51" s="859">
        <v>14</v>
      </c>
      <c r="I51" s="860">
        <v>16000</v>
      </c>
      <c r="J51" s="861">
        <f t="shared" si="1"/>
        <v>15608</v>
      </c>
      <c r="K51" s="862">
        <v>88</v>
      </c>
      <c r="L51" s="859">
        <v>21.45</v>
      </c>
      <c r="M51" s="863">
        <v>22</v>
      </c>
      <c r="N51" s="860">
        <v>16000</v>
      </c>
      <c r="O51" s="861">
        <f t="shared" si="2"/>
        <v>15608</v>
      </c>
      <c r="P51" s="864"/>
    </row>
    <row r="52" spans="1:16" x14ac:dyDescent="0.2">
      <c r="A52" s="865">
        <v>25</v>
      </c>
      <c r="B52" s="866">
        <v>6</v>
      </c>
      <c r="C52" s="867">
        <v>6.15</v>
      </c>
      <c r="D52" s="868">
        <v>16000</v>
      </c>
      <c r="E52" s="869">
        <f t="shared" si="0"/>
        <v>15608</v>
      </c>
      <c r="F52" s="870">
        <v>57</v>
      </c>
      <c r="G52" s="866">
        <v>14</v>
      </c>
      <c r="H52" s="871">
        <v>14.15</v>
      </c>
      <c r="I52" s="868">
        <v>16000</v>
      </c>
      <c r="J52" s="869">
        <f t="shared" si="1"/>
        <v>15608</v>
      </c>
      <c r="K52" s="870">
        <v>89</v>
      </c>
      <c r="L52" s="871">
        <v>22</v>
      </c>
      <c r="M52" s="866">
        <v>22.15</v>
      </c>
      <c r="N52" s="868">
        <v>16000</v>
      </c>
      <c r="O52" s="869">
        <f t="shared" si="2"/>
        <v>15608</v>
      </c>
      <c r="P52" s="872"/>
    </row>
    <row r="53" spans="1:16" x14ac:dyDescent="0.2">
      <c r="A53" s="873">
        <v>26</v>
      </c>
      <c r="B53" s="874">
        <v>6.15</v>
      </c>
      <c r="C53" s="875">
        <v>6.3</v>
      </c>
      <c r="D53" s="876">
        <v>16000</v>
      </c>
      <c r="E53" s="877">
        <f t="shared" si="0"/>
        <v>15608</v>
      </c>
      <c r="F53" s="878">
        <v>58</v>
      </c>
      <c r="G53" s="879">
        <v>14.15</v>
      </c>
      <c r="H53" s="875">
        <v>14.3</v>
      </c>
      <c r="I53" s="876">
        <v>16000</v>
      </c>
      <c r="J53" s="877">
        <f t="shared" si="1"/>
        <v>15608</v>
      </c>
      <c r="K53" s="878">
        <v>90</v>
      </c>
      <c r="L53" s="875">
        <v>22.15</v>
      </c>
      <c r="M53" s="879">
        <v>22.3</v>
      </c>
      <c r="N53" s="876">
        <v>16000</v>
      </c>
      <c r="O53" s="877">
        <f t="shared" si="2"/>
        <v>15608</v>
      </c>
      <c r="P53" s="880"/>
    </row>
    <row r="54" spans="1:16" x14ac:dyDescent="0.2">
      <c r="A54" s="881">
        <v>27</v>
      </c>
      <c r="B54" s="882">
        <v>6.3</v>
      </c>
      <c r="C54" s="883">
        <v>6.45</v>
      </c>
      <c r="D54" s="884">
        <v>16000</v>
      </c>
      <c r="E54" s="885">
        <f t="shared" si="0"/>
        <v>15608</v>
      </c>
      <c r="F54" s="886">
        <v>59</v>
      </c>
      <c r="G54" s="882">
        <v>14.3</v>
      </c>
      <c r="H54" s="887">
        <v>14.45</v>
      </c>
      <c r="I54" s="884">
        <v>16000</v>
      </c>
      <c r="J54" s="885">
        <f t="shared" si="1"/>
        <v>15608</v>
      </c>
      <c r="K54" s="886">
        <v>91</v>
      </c>
      <c r="L54" s="887">
        <v>22.3</v>
      </c>
      <c r="M54" s="882">
        <v>22.45</v>
      </c>
      <c r="N54" s="884">
        <v>16000</v>
      </c>
      <c r="O54" s="885">
        <f t="shared" si="2"/>
        <v>15608</v>
      </c>
      <c r="P54" s="888"/>
    </row>
    <row r="55" spans="1:16" x14ac:dyDescent="0.2">
      <c r="A55" s="889">
        <v>28</v>
      </c>
      <c r="B55" s="890">
        <v>6.45</v>
      </c>
      <c r="C55" s="891">
        <v>7</v>
      </c>
      <c r="D55" s="892">
        <v>16000</v>
      </c>
      <c r="E55" s="893">
        <f t="shared" si="0"/>
        <v>15608</v>
      </c>
      <c r="F55" s="894">
        <v>60</v>
      </c>
      <c r="G55" s="895">
        <v>14.45</v>
      </c>
      <c r="H55" s="895">
        <v>15</v>
      </c>
      <c r="I55" s="892">
        <v>16000</v>
      </c>
      <c r="J55" s="893">
        <f t="shared" si="1"/>
        <v>15608</v>
      </c>
      <c r="K55" s="894">
        <v>92</v>
      </c>
      <c r="L55" s="891">
        <v>22.45</v>
      </c>
      <c r="M55" s="895">
        <v>23</v>
      </c>
      <c r="N55" s="892">
        <v>16000</v>
      </c>
      <c r="O55" s="893">
        <f t="shared" si="2"/>
        <v>15608</v>
      </c>
      <c r="P55" s="896"/>
    </row>
    <row r="56" spans="1:16" x14ac:dyDescent="0.2">
      <c r="A56" s="897">
        <v>29</v>
      </c>
      <c r="B56" s="898">
        <v>7</v>
      </c>
      <c r="C56" s="899">
        <v>7.15</v>
      </c>
      <c r="D56" s="900">
        <v>16000</v>
      </c>
      <c r="E56" s="901">
        <f t="shared" si="0"/>
        <v>15608</v>
      </c>
      <c r="F56" s="902">
        <v>61</v>
      </c>
      <c r="G56" s="898">
        <v>15</v>
      </c>
      <c r="H56" s="898">
        <v>15.15</v>
      </c>
      <c r="I56" s="900">
        <v>16000</v>
      </c>
      <c r="J56" s="901">
        <f t="shared" si="1"/>
        <v>15608</v>
      </c>
      <c r="K56" s="902">
        <v>93</v>
      </c>
      <c r="L56" s="903">
        <v>23</v>
      </c>
      <c r="M56" s="898">
        <v>23.15</v>
      </c>
      <c r="N56" s="900">
        <v>16000</v>
      </c>
      <c r="O56" s="901">
        <f t="shared" si="2"/>
        <v>15608</v>
      </c>
      <c r="P56" s="904"/>
    </row>
    <row r="57" spans="1:16" x14ac:dyDescent="0.2">
      <c r="A57" s="905">
        <v>30</v>
      </c>
      <c r="B57" s="906">
        <v>7.15</v>
      </c>
      <c r="C57" s="907">
        <v>7.3</v>
      </c>
      <c r="D57" s="908">
        <v>16000</v>
      </c>
      <c r="E57" s="909">
        <f t="shared" si="0"/>
        <v>15608</v>
      </c>
      <c r="F57" s="910">
        <v>62</v>
      </c>
      <c r="G57" s="911">
        <v>15.15</v>
      </c>
      <c r="H57" s="911">
        <v>15.3</v>
      </c>
      <c r="I57" s="908">
        <v>16000</v>
      </c>
      <c r="J57" s="909">
        <f t="shared" si="1"/>
        <v>15608</v>
      </c>
      <c r="K57" s="910">
        <v>94</v>
      </c>
      <c r="L57" s="911">
        <v>23.15</v>
      </c>
      <c r="M57" s="911">
        <v>23.3</v>
      </c>
      <c r="N57" s="908">
        <v>16000</v>
      </c>
      <c r="O57" s="909">
        <f t="shared" si="2"/>
        <v>15608</v>
      </c>
      <c r="P57" s="912"/>
    </row>
    <row r="58" spans="1:16" x14ac:dyDescent="0.2">
      <c r="A58" s="913">
        <v>31</v>
      </c>
      <c r="B58" s="914">
        <v>7.3</v>
      </c>
      <c r="C58" s="915">
        <v>7.45</v>
      </c>
      <c r="D58" s="916">
        <v>16000</v>
      </c>
      <c r="E58" s="917">
        <f t="shared" si="0"/>
        <v>15608</v>
      </c>
      <c r="F58" s="918">
        <v>63</v>
      </c>
      <c r="G58" s="914">
        <v>15.3</v>
      </c>
      <c r="H58" s="914">
        <v>15.45</v>
      </c>
      <c r="I58" s="916">
        <v>16000</v>
      </c>
      <c r="J58" s="917">
        <f t="shared" si="1"/>
        <v>15608</v>
      </c>
      <c r="K58" s="918">
        <v>95</v>
      </c>
      <c r="L58" s="914">
        <v>23.3</v>
      </c>
      <c r="M58" s="914">
        <v>23.45</v>
      </c>
      <c r="N58" s="916">
        <v>16000</v>
      </c>
      <c r="O58" s="917">
        <f t="shared" si="2"/>
        <v>15608</v>
      </c>
      <c r="P58" s="919"/>
    </row>
    <row r="59" spans="1:16" x14ac:dyDescent="0.2">
      <c r="A59" s="920">
        <v>32</v>
      </c>
      <c r="B59" s="921">
        <v>7.45</v>
      </c>
      <c r="C59" s="922">
        <v>8</v>
      </c>
      <c r="D59" s="923">
        <v>16000</v>
      </c>
      <c r="E59" s="924">
        <f t="shared" si="0"/>
        <v>15608</v>
      </c>
      <c r="F59" s="925">
        <v>64</v>
      </c>
      <c r="G59" s="926">
        <v>15.45</v>
      </c>
      <c r="H59" s="926">
        <v>16</v>
      </c>
      <c r="I59" s="923">
        <v>16000</v>
      </c>
      <c r="J59" s="924">
        <f t="shared" si="1"/>
        <v>15608</v>
      </c>
      <c r="K59" s="925">
        <v>96</v>
      </c>
      <c r="L59" s="926">
        <v>23.45</v>
      </c>
      <c r="M59" s="926">
        <v>24</v>
      </c>
      <c r="N59" s="923">
        <v>16000</v>
      </c>
      <c r="O59" s="924">
        <f t="shared" si="2"/>
        <v>15608</v>
      </c>
      <c r="P59" s="927"/>
    </row>
    <row r="60" spans="1:16" x14ac:dyDescent="0.2">
      <c r="A60" s="928" t="s">
        <v>27</v>
      </c>
      <c r="B60" s="929"/>
      <c r="C60" s="929"/>
      <c r="D60" s="930">
        <f>SUM(D28:D59)</f>
        <v>512000</v>
      </c>
      <c r="E60" s="931">
        <f>SUM(E28:E59)</f>
        <v>499456</v>
      </c>
      <c r="F60" s="929"/>
      <c r="G60" s="929"/>
      <c r="H60" s="929"/>
      <c r="I60" s="930">
        <f>SUM(I28:I59)</f>
        <v>512000</v>
      </c>
      <c r="J60" s="932">
        <f>SUM(J28:J59)</f>
        <v>499456</v>
      </c>
      <c r="K60" s="929"/>
      <c r="L60" s="929"/>
      <c r="M60" s="929"/>
      <c r="N60" s="929">
        <f>SUM(N28:N59)</f>
        <v>512000</v>
      </c>
      <c r="O60" s="932">
        <f>SUM(O28:O59)</f>
        <v>499456</v>
      </c>
      <c r="P60" s="933"/>
    </row>
    <row r="64" spans="1:16" x14ac:dyDescent="0.2">
      <c r="A64" t="s">
        <v>31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934"/>
      <c r="B66" s="935"/>
      <c r="C66" s="935"/>
      <c r="D66" s="936"/>
      <c r="E66" s="935"/>
      <c r="F66" s="935"/>
      <c r="G66" s="935"/>
      <c r="H66" s="935"/>
      <c r="I66" s="936"/>
      <c r="J66" s="937"/>
      <c r="K66" s="935"/>
      <c r="L66" s="935"/>
      <c r="M66" s="935"/>
      <c r="N66" s="935"/>
      <c r="O66" s="935"/>
      <c r="P66" s="938"/>
    </row>
    <row r="67" spans="1:16" x14ac:dyDescent="0.2">
      <c r="A67" s="939" t="s">
        <v>28</v>
      </c>
      <c r="B67" s="940"/>
      <c r="C67" s="940"/>
      <c r="D67" s="941"/>
      <c r="E67" s="942"/>
      <c r="F67" s="940"/>
      <c r="G67" s="940"/>
      <c r="H67" s="942"/>
      <c r="I67" s="941"/>
      <c r="J67" s="943"/>
      <c r="K67" s="940"/>
      <c r="L67" s="940"/>
      <c r="M67" s="940"/>
      <c r="N67" s="940"/>
      <c r="O67" s="940"/>
      <c r="P67" s="944"/>
    </row>
    <row r="68" spans="1:16" x14ac:dyDescent="0.2">
      <c r="A68" s="945"/>
      <c r="B68" s="946"/>
      <c r="C68" s="946"/>
      <c r="D68" s="946"/>
      <c r="E68" s="946"/>
      <c r="F68" s="946"/>
      <c r="G68" s="946"/>
      <c r="H68" s="946"/>
      <c r="I68" s="946"/>
      <c r="J68" s="946"/>
      <c r="K68" s="946"/>
      <c r="L68" s="947"/>
      <c r="M68" s="947"/>
      <c r="N68" s="947"/>
      <c r="O68" s="947"/>
      <c r="P68" s="948"/>
    </row>
    <row r="69" spans="1:16" x14ac:dyDescent="0.2">
      <c r="A69" s="949"/>
      <c r="B69" s="950"/>
      <c r="C69" s="950"/>
      <c r="D69" s="951"/>
      <c r="E69" s="952"/>
      <c r="F69" s="950"/>
      <c r="G69" s="950"/>
      <c r="H69" s="952"/>
      <c r="I69" s="951"/>
      <c r="J69" s="953"/>
      <c r="K69" s="950"/>
      <c r="L69" s="950"/>
      <c r="M69" s="950"/>
      <c r="N69" s="950"/>
      <c r="O69" s="950"/>
      <c r="P69" s="954"/>
    </row>
    <row r="70" spans="1:16" x14ac:dyDescent="0.2">
      <c r="A70" s="955"/>
      <c r="B70" s="956"/>
      <c r="C70" s="956"/>
      <c r="D70" s="957"/>
      <c r="E70" s="958"/>
      <c r="F70" s="956"/>
      <c r="G70" s="956"/>
      <c r="H70" s="958"/>
      <c r="I70" s="957"/>
      <c r="J70" s="956"/>
      <c r="K70" s="956"/>
      <c r="L70" s="956"/>
      <c r="M70" s="956"/>
      <c r="N70" s="956"/>
      <c r="O70" s="956"/>
      <c r="P70" s="959"/>
    </row>
    <row r="71" spans="1:16" x14ac:dyDescent="0.2">
      <c r="A71" s="960"/>
      <c r="B71" s="961"/>
      <c r="C71" s="961"/>
      <c r="D71" s="962"/>
      <c r="E71" s="963"/>
      <c r="F71" s="961"/>
      <c r="G71" s="961"/>
      <c r="H71" s="963"/>
      <c r="I71" s="962"/>
      <c r="J71" s="961"/>
      <c r="K71" s="961"/>
      <c r="L71" s="961"/>
      <c r="M71" s="961"/>
      <c r="N71" s="961"/>
      <c r="O71" s="961"/>
      <c r="P71" s="964"/>
    </row>
    <row r="72" spans="1:16" x14ac:dyDescent="0.2">
      <c r="A72" s="965"/>
      <c r="B72" s="966"/>
      <c r="C72" s="966"/>
      <c r="D72" s="967"/>
      <c r="E72" s="968"/>
      <c r="F72" s="966"/>
      <c r="G72" s="966"/>
      <c r="H72" s="968"/>
      <c r="I72" s="967"/>
      <c r="J72" s="966"/>
      <c r="K72" s="966"/>
      <c r="L72" s="966"/>
      <c r="M72" s="966" t="s">
        <v>29</v>
      </c>
      <c r="N72" s="966"/>
      <c r="O72" s="966"/>
      <c r="P72" s="969"/>
    </row>
    <row r="73" spans="1:16" x14ac:dyDescent="0.2">
      <c r="A73" s="970"/>
      <c r="B73" s="971"/>
      <c r="C73" s="971"/>
      <c r="D73" s="972"/>
      <c r="E73" s="973"/>
      <c r="F73" s="971"/>
      <c r="G73" s="971"/>
      <c r="H73" s="973"/>
      <c r="I73" s="972"/>
      <c r="J73" s="971"/>
      <c r="K73" s="971"/>
      <c r="L73" s="971"/>
      <c r="M73" s="971" t="s">
        <v>30</v>
      </c>
      <c r="N73" s="971"/>
      <c r="O73" s="971"/>
      <c r="P73" s="974"/>
    </row>
    <row r="74" spans="1:16" ht="15.75" x14ac:dyDescent="0.25">
      <c r="E74" s="975"/>
      <c r="H74" s="975"/>
    </row>
    <row r="75" spans="1:16" ht="15.75" x14ac:dyDescent="0.25">
      <c r="C75" s="976"/>
      <c r="E75" s="977"/>
      <c r="H75" s="977"/>
    </row>
    <row r="76" spans="1:16" ht="15.75" x14ac:dyDescent="0.25">
      <c r="E76" s="978"/>
      <c r="H76" s="978"/>
    </row>
    <row r="77" spans="1:16" ht="15.75" x14ac:dyDescent="0.25">
      <c r="E77" s="979"/>
      <c r="H77" s="979"/>
    </row>
    <row r="78" spans="1:16" ht="15.75" x14ac:dyDescent="0.25">
      <c r="E78" s="980"/>
      <c r="H78" s="980"/>
    </row>
    <row r="79" spans="1:16" ht="15.75" x14ac:dyDescent="0.25">
      <c r="E79" s="981"/>
      <c r="H79" s="981"/>
    </row>
    <row r="80" spans="1:16" ht="15.75" x14ac:dyDescent="0.25">
      <c r="E80" s="982"/>
      <c r="H80" s="982"/>
    </row>
    <row r="81" spans="5:13" ht="15.75" x14ac:dyDescent="0.25">
      <c r="E81" s="983"/>
      <c r="H81" s="983"/>
    </row>
    <row r="82" spans="5:13" ht="15.75" x14ac:dyDescent="0.25">
      <c r="E82" s="984"/>
      <c r="H82" s="984"/>
    </row>
    <row r="83" spans="5:13" ht="15.75" x14ac:dyDescent="0.25">
      <c r="E83" s="985"/>
      <c r="H83" s="985"/>
    </row>
    <row r="84" spans="5:13" ht="15.75" x14ac:dyDescent="0.25">
      <c r="E84" s="986"/>
      <c r="H84" s="986"/>
    </row>
    <row r="85" spans="5:13" ht="15.75" x14ac:dyDescent="0.25">
      <c r="E85" s="987"/>
      <c r="H85" s="987"/>
    </row>
    <row r="86" spans="5:13" ht="15.75" x14ac:dyDescent="0.25">
      <c r="E86" s="988"/>
      <c r="H86" s="988"/>
    </row>
    <row r="87" spans="5:13" ht="15.75" x14ac:dyDescent="0.25">
      <c r="E87" s="989"/>
      <c r="H87" s="989"/>
    </row>
    <row r="88" spans="5:13" ht="15.75" x14ac:dyDescent="0.25">
      <c r="E88" s="990"/>
      <c r="H88" s="990"/>
    </row>
    <row r="89" spans="5:13" ht="15.75" x14ac:dyDescent="0.25">
      <c r="E89" s="991"/>
      <c r="H89" s="991"/>
    </row>
    <row r="90" spans="5:13" ht="15.75" x14ac:dyDescent="0.25">
      <c r="E90" s="992"/>
      <c r="H90" s="992"/>
    </row>
    <row r="91" spans="5:13" ht="15.75" x14ac:dyDescent="0.25">
      <c r="E91" s="993"/>
      <c r="H91" s="993"/>
    </row>
    <row r="92" spans="5:13" ht="15.75" x14ac:dyDescent="0.25">
      <c r="E92" s="994"/>
      <c r="H92" s="994"/>
    </row>
    <row r="93" spans="5:13" ht="15.75" x14ac:dyDescent="0.25">
      <c r="E93" s="995"/>
      <c r="H93" s="995"/>
    </row>
    <row r="94" spans="5:13" ht="15.75" x14ac:dyDescent="0.25">
      <c r="E94" s="996"/>
      <c r="H94" s="996"/>
    </row>
    <row r="95" spans="5:13" ht="15.75" x14ac:dyDescent="0.25">
      <c r="E95" s="997"/>
      <c r="H95" s="997"/>
    </row>
    <row r="96" spans="5:13" ht="15.75" x14ac:dyDescent="0.25">
      <c r="E96" s="998"/>
      <c r="H96" s="998"/>
      <c r="M96" s="999" t="s">
        <v>8</v>
      </c>
    </row>
    <row r="97" spans="5:14" ht="15.75" x14ac:dyDescent="0.25">
      <c r="E97" s="1000"/>
      <c r="H97" s="1000"/>
    </row>
    <row r="98" spans="5:14" ht="15.75" x14ac:dyDescent="0.25">
      <c r="E98" s="1001"/>
      <c r="H98" s="1001"/>
    </row>
    <row r="99" spans="5:14" ht="15.75" x14ac:dyDescent="0.25">
      <c r="E99" s="1002"/>
      <c r="H99" s="1002"/>
    </row>
    <row r="101" spans="5:14" x14ac:dyDescent="0.2">
      <c r="N101" s="1003"/>
    </row>
    <row r="126" spans="4:4" x14ac:dyDescent="0.2">
      <c r="D126" s="1004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28" workbookViewId="0"/>
  </sheetViews>
  <sheetFormatPr defaultColWidth="9.140625" defaultRowHeight="12.75" customHeight="1" x14ac:dyDescent="0.2"/>
  <sheetData>
    <row r="1" spans="1:16" ht="12.75" customHeight="1" x14ac:dyDescent="0.2">
      <c r="A1" s="4661"/>
      <c r="B1" s="4662"/>
      <c r="C1" s="4662"/>
      <c r="D1" s="4663"/>
      <c r="E1" s="4662"/>
      <c r="F1" s="4662"/>
      <c r="G1" s="4662"/>
      <c r="H1" s="4662"/>
      <c r="I1" s="4663"/>
      <c r="J1" s="4662"/>
      <c r="K1" s="4662"/>
      <c r="L1" s="4662"/>
      <c r="M1" s="4662"/>
      <c r="N1" s="4662"/>
      <c r="O1" s="4662"/>
      <c r="P1" s="4664"/>
    </row>
    <row r="2" spans="1:16" ht="12.75" customHeight="1" x14ac:dyDescent="0.2">
      <c r="A2" s="4665" t="s">
        <v>0</v>
      </c>
      <c r="B2" s="4666"/>
      <c r="C2" s="4666"/>
      <c r="D2" s="4666"/>
      <c r="E2" s="4666"/>
      <c r="F2" s="4666"/>
      <c r="G2" s="4666"/>
      <c r="H2" s="4666"/>
      <c r="I2" s="4666"/>
      <c r="J2" s="4666"/>
      <c r="K2" s="4666"/>
      <c r="L2" s="4666"/>
      <c r="M2" s="4666"/>
      <c r="N2" s="4666"/>
      <c r="O2" s="4666"/>
      <c r="P2" s="4667"/>
    </row>
    <row r="3" spans="1:16" ht="12.75" customHeight="1" x14ac:dyDescent="0.2">
      <c r="A3" s="4668"/>
      <c r="B3" s="4669"/>
      <c r="C3" s="4669"/>
      <c r="D3" s="4669"/>
      <c r="E3" s="4669"/>
      <c r="F3" s="4669"/>
      <c r="G3" s="4669"/>
      <c r="H3" s="4669"/>
      <c r="I3" s="4669"/>
      <c r="J3" s="4669"/>
      <c r="K3" s="4669"/>
      <c r="L3" s="4669"/>
      <c r="M3" s="4669"/>
      <c r="N3" s="4669"/>
      <c r="O3" s="4669"/>
      <c r="P3" s="4670"/>
    </row>
    <row r="4" spans="1:16" ht="12.75" customHeight="1" x14ac:dyDescent="0.2">
      <c r="A4" s="4671" t="s">
        <v>64</v>
      </c>
      <c r="B4" s="4672"/>
      <c r="C4" s="4672"/>
      <c r="D4" s="4672"/>
      <c r="E4" s="4672"/>
      <c r="F4" s="4672"/>
      <c r="G4" s="4672"/>
      <c r="H4" s="4672"/>
      <c r="I4" s="4672"/>
      <c r="J4" s="4673"/>
      <c r="K4" s="4674"/>
      <c r="L4" s="4674"/>
      <c r="M4" s="4674"/>
      <c r="N4" s="4674"/>
      <c r="O4" s="4674"/>
      <c r="P4" s="4675"/>
    </row>
    <row r="5" spans="1:16" ht="12.75" customHeight="1" x14ac:dyDescent="0.2">
      <c r="A5" s="4676"/>
      <c r="B5" s="4677"/>
      <c r="C5" s="4677"/>
      <c r="D5" s="4678"/>
      <c r="E5" s="4677"/>
      <c r="F5" s="4677"/>
      <c r="G5" s="4677"/>
      <c r="H5" s="4677"/>
      <c r="I5" s="4678"/>
      <c r="J5" s="4677"/>
      <c r="K5" s="4677"/>
      <c r="L5" s="4677"/>
      <c r="M5" s="4677"/>
      <c r="N5" s="4677"/>
      <c r="O5" s="4677"/>
      <c r="P5" s="4679"/>
    </row>
    <row r="6" spans="1:16" ht="12.75" customHeight="1" x14ac:dyDescent="0.2">
      <c r="A6" s="4680" t="s">
        <v>2</v>
      </c>
      <c r="B6" s="4681"/>
      <c r="C6" s="4681"/>
      <c r="D6" s="4682"/>
      <c r="E6" s="4681"/>
      <c r="F6" s="4681"/>
      <c r="G6" s="4681"/>
      <c r="H6" s="4681"/>
      <c r="I6" s="4682"/>
      <c r="J6" s="4681"/>
      <c r="K6" s="4681"/>
      <c r="L6" s="4681"/>
      <c r="M6" s="4681"/>
      <c r="N6" s="4681"/>
      <c r="O6" s="4681"/>
      <c r="P6" s="4683"/>
    </row>
    <row r="7" spans="1:16" ht="12.75" customHeight="1" x14ac:dyDescent="0.2">
      <c r="A7" s="4684" t="s">
        <v>3</v>
      </c>
      <c r="B7" s="4685"/>
      <c r="C7" s="4685"/>
      <c r="D7" s="4686"/>
      <c r="E7" s="4685"/>
      <c r="F7" s="4685"/>
      <c r="G7" s="4685"/>
      <c r="H7" s="4685"/>
      <c r="I7" s="4686"/>
      <c r="J7" s="4685"/>
      <c r="K7" s="4685"/>
      <c r="L7" s="4685"/>
      <c r="M7" s="4685"/>
      <c r="N7" s="4685"/>
      <c r="O7" s="4685"/>
      <c r="P7" s="4687"/>
    </row>
    <row r="8" spans="1:16" ht="12.75" customHeight="1" x14ac:dyDescent="0.2">
      <c r="A8" s="4688" t="s">
        <v>4</v>
      </c>
      <c r="B8" s="4689"/>
      <c r="C8" s="4689"/>
      <c r="D8" s="4690"/>
      <c r="E8" s="4689"/>
      <c r="F8" s="4689"/>
      <c r="G8" s="4689"/>
      <c r="H8" s="4689"/>
      <c r="I8" s="4690"/>
      <c r="J8" s="4689"/>
      <c r="K8" s="4689"/>
      <c r="L8" s="4689"/>
      <c r="M8" s="4689"/>
      <c r="N8" s="4689"/>
      <c r="O8" s="4689"/>
      <c r="P8" s="4691"/>
    </row>
    <row r="9" spans="1:16" ht="12.75" customHeight="1" x14ac:dyDescent="0.2">
      <c r="A9" s="4692" t="s">
        <v>5</v>
      </c>
      <c r="B9" s="4693"/>
      <c r="C9" s="4693"/>
      <c r="D9" s="4694"/>
      <c r="E9" s="4693"/>
      <c r="F9" s="4693"/>
      <c r="G9" s="4693"/>
      <c r="H9" s="4693"/>
      <c r="I9" s="4694"/>
      <c r="J9" s="4693"/>
      <c r="K9" s="4693"/>
      <c r="L9" s="4693"/>
      <c r="M9" s="4693"/>
      <c r="N9" s="4693"/>
      <c r="O9" s="4693"/>
      <c r="P9" s="4695"/>
    </row>
    <row r="10" spans="1:16" ht="12.75" customHeight="1" x14ac:dyDescent="0.2">
      <c r="A10" s="4696" t="s">
        <v>6</v>
      </c>
      <c r="B10" s="4697"/>
      <c r="C10" s="4697"/>
      <c r="D10" s="4698"/>
      <c r="E10" s="4697"/>
      <c r="F10" s="4697"/>
      <c r="G10" s="4697"/>
      <c r="H10" s="4697"/>
      <c r="I10" s="4698"/>
      <c r="J10" s="4697"/>
      <c r="K10" s="4697"/>
      <c r="L10" s="4697"/>
      <c r="M10" s="4697"/>
      <c r="N10" s="4697"/>
      <c r="O10" s="4697"/>
      <c r="P10" s="4699"/>
    </row>
    <row r="11" spans="1:16" ht="12.75" customHeight="1" x14ac:dyDescent="0.2">
      <c r="A11" s="4700"/>
      <c r="B11" s="4701"/>
      <c r="C11" s="4701"/>
      <c r="D11" s="4702"/>
      <c r="E11" s="4701"/>
      <c r="F11" s="4701"/>
      <c r="G11" s="4703"/>
      <c r="H11" s="4701"/>
      <c r="I11" s="4702"/>
      <c r="J11" s="4701"/>
      <c r="K11" s="4701"/>
      <c r="L11" s="4701"/>
      <c r="M11" s="4701"/>
      <c r="N11" s="4701"/>
      <c r="O11" s="4701"/>
      <c r="P11" s="4704"/>
    </row>
    <row r="12" spans="1:16" ht="12.75" customHeight="1" x14ac:dyDescent="0.2">
      <c r="A12" s="4705" t="s">
        <v>65</v>
      </c>
      <c r="B12" s="4706"/>
      <c r="C12" s="4706"/>
      <c r="D12" s="4707"/>
      <c r="E12" s="4706" t="s">
        <v>8</v>
      </c>
      <c r="F12" s="4706"/>
      <c r="G12" s="4706"/>
      <c r="H12" s="4706"/>
      <c r="I12" s="4707"/>
      <c r="J12" s="4706"/>
      <c r="K12" s="4706"/>
      <c r="L12" s="4706"/>
      <c r="M12" s="4706"/>
      <c r="N12" s="4708" t="s">
        <v>66</v>
      </c>
      <c r="O12" s="4706"/>
      <c r="P12" s="4709"/>
    </row>
    <row r="13" spans="1:16" ht="12.75" customHeight="1" x14ac:dyDescent="0.2">
      <c r="A13" s="4710"/>
      <c r="B13" s="4711"/>
      <c r="C13" s="4711"/>
      <c r="D13" s="4712"/>
      <c r="E13" s="4711"/>
      <c r="F13" s="4711"/>
      <c r="G13" s="4711"/>
      <c r="H13" s="4711"/>
      <c r="I13" s="4712"/>
      <c r="J13" s="4711"/>
      <c r="K13" s="4711"/>
      <c r="L13" s="4711"/>
      <c r="M13" s="4711"/>
      <c r="N13" s="4711"/>
      <c r="O13" s="4711"/>
      <c r="P13" s="4713"/>
    </row>
    <row r="14" spans="1:16" ht="12.75" customHeight="1" x14ac:dyDescent="0.2">
      <c r="A14" s="4714" t="s">
        <v>10</v>
      </c>
      <c r="B14" s="4715"/>
      <c r="C14" s="4715"/>
      <c r="D14" s="4716"/>
      <c r="E14" s="4715"/>
      <c r="F14" s="4715"/>
      <c r="G14" s="4715"/>
      <c r="H14" s="4715"/>
      <c r="I14" s="4716"/>
      <c r="J14" s="4715"/>
      <c r="K14" s="4715"/>
      <c r="L14" s="4715"/>
      <c r="M14" s="4715"/>
      <c r="N14" s="4717"/>
      <c r="O14" s="4718"/>
      <c r="P14" s="4719"/>
    </row>
    <row r="15" spans="1:16" ht="12.75" customHeight="1" x14ac:dyDescent="0.2">
      <c r="A15" s="4720"/>
      <c r="B15" s="4721"/>
      <c r="C15" s="4721"/>
      <c r="D15" s="4722"/>
      <c r="E15" s="4721"/>
      <c r="F15" s="4721"/>
      <c r="G15" s="4721"/>
      <c r="H15" s="4721"/>
      <c r="I15" s="4722"/>
      <c r="J15" s="4721"/>
      <c r="K15" s="4721"/>
      <c r="L15" s="4721"/>
      <c r="M15" s="4721"/>
      <c r="N15" s="4723" t="s">
        <v>11</v>
      </c>
      <c r="O15" s="4724" t="s">
        <v>12</v>
      </c>
      <c r="P15" s="4725"/>
    </row>
    <row r="16" spans="1:16" ht="12.75" customHeight="1" x14ac:dyDescent="0.2">
      <c r="A16" s="4726" t="s">
        <v>13</v>
      </c>
      <c r="B16" s="4727"/>
      <c r="C16" s="4727"/>
      <c r="D16" s="4728"/>
      <c r="E16" s="4727"/>
      <c r="F16" s="4727"/>
      <c r="G16" s="4727"/>
      <c r="H16" s="4727"/>
      <c r="I16" s="4728"/>
      <c r="J16" s="4727"/>
      <c r="K16" s="4727"/>
      <c r="L16" s="4727"/>
      <c r="M16" s="4727"/>
      <c r="N16" s="4729"/>
      <c r="O16" s="4730"/>
      <c r="P16" s="4730"/>
    </row>
    <row r="17" spans="1:47" ht="12.75" customHeight="1" x14ac:dyDescent="0.2">
      <c r="A17" s="4731" t="s">
        <v>14</v>
      </c>
      <c r="B17" s="4732"/>
      <c r="C17" s="4732"/>
      <c r="D17" s="4733"/>
      <c r="E17" s="4732"/>
      <c r="F17" s="4732"/>
      <c r="G17" s="4732"/>
      <c r="H17" s="4732"/>
      <c r="I17" s="4733"/>
      <c r="J17" s="4732"/>
      <c r="K17" s="4732"/>
      <c r="L17" s="4732"/>
      <c r="M17" s="4732"/>
      <c r="N17" s="4734" t="s">
        <v>15</v>
      </c>
      <c r="O17" s="4735" t="s">
        <v>16</v>
      </c>
      <c r="P17" s="4736"/>
    </row>
    <row r="18" spans="1:47" ht="12.75" customHeight="1" x14ac:dyDescent="0.2">
      <c r="A18" s="4737"/>
      <c r="B18" s="4738"/>
      <c r="C18" s="4738"/>
      <c r="D18" s="4739"/>
      <c r="E18" s="4738"/>
      <c r="F18" s="4738"/>
      <c r="G18" s="4738"/>
      <c r="H18" s="4738"/>
      <c r="I18" s="4739"/>
      <c r="J18" s="4738"/>
      <c r="K18" s="4738"/>
      <c r="L18" s="4738"/>
      <c r="M18" s="4738"/>
      <c r="N18" s="4740"/>
      <c r="O18" s="4741"/>
      <c r="P18" s="4742" t="s">
        <v>8</v>
      </c>
    </row>
    <row r="19" spans="1:47" ht="12.75" customHeight="1" x14ac:dyDescent="0.2">
      <c r="A19" s="4743"/>
      <c r="B19" s="4744"/>
      <c r="C19" s="4744"/>
      <c r="D19" s="4745"/>
      <c r="E19" s="4744"/>
      <c r="F19" s="4744"/>
      <c r="G19" s="4744"/>
      <c r="H19" s="4744"/>
      <c r="I19" s="4745"/>
      <c r="J19" s="4744"/>
      <c r="K19" s="4746"/>
      <c r="L19" s="4744" t="s">
        <v>17</v>
      </c>
      <c r="M19" s="4744"/>
      <c r="N19" s="4747"/>
      <c r="O19" s="4748"/>
      <c r="P19" s="4749"/>
      <c r="AU19" s="4750"/>
    </row>
    <row r="20" spans="1:47" ht="12.75" customHeight="1" x14ac:dyDescent="0.2">
      <c r="A20" s="4751"/>
      <c r="B20" s="4752"/>
      <c r="C20" s="4752"/>
      <c r="D20" s="4753"/>
      <c r="E20" s="4752"/>
      <c r="F20" s="4752"/>
      <c r="G20" s="4752"/>
      <c r="H20" s="4752"/>
      <c r="I20" s="4753"/>
      <c r="J20" s="4752"/>
      <c r="K20" s="4752"/>
      <c r="L20" s="4752"/>
      <c r="M20" s="4752"/>
      <c r="N20" s="4754"/>
      <c r="O20" s="4755"/>
      <c r="P20" s="4756"/>
    </row>
    <row r="21" spans="1:47" ht="12.75" customHeight="1" x14ac:dyDescent="0.2">
      <c r="A21" s="4757"/>
      <c r="B21" s="4758"/>
      <c r="C21" s="4759"/>
      <c r="D21" s="4759"/>
      <c r="E21" s="4758"/>
      <c r="F21" s="4758"/>
      <c r="G21" s="4758"/>
      <c r="H21" s="4758" t="s">
        <v>8</v>
      </c>
      <c r="I21" s="4760"/>
      <c r="J21" s="4758"/>
      <c r="K21" s="4758"/>
      <c r="L21" s="4758"/>
      <c r="M21" s="4758"/>
      <c r="N21" s="4761"/>
      <c r="O21" s="4762"/>
      <c r="P21" s="4763"/>
    </row>
    <row r="22" spans="1:47" ht="12.75" customHeight="1" x14ac:dyDescent="0.2">
      <c r="A22" s="4764"/>
      <c r="B22" s="4765"/>
      <c r="C22" s="4765"/>
      <c r="D22" s="4766"/>
      <c r="E22" s="4765"/>
      <c r="F22" s="4765"/>
      <c r="G22" s="4765"/>
      <c r="H22" s="4765"/>
      <c r="I22" s="4766"/>
      <c r="J22" s="4765"/>
      <c r="K22" s="4765"/>
      <c r="L22" s="4765"/>
      <c r="M22" s="4765"/>
      <c r="N22" s="4765"/>
      <c r="O22" s="4765"/>
      <c r="P22" s="4767"/>
    </row>
    <row r="23" spans="1:47" ht="12.75" customHeight="1" x14ac:dyDescent="0.2">
      <c r="A23" s="4768" t="s">
        <v>18</v>
      </c>
      <c r="B23" s="4769"/>
      <c r="C23" s="4769"/>
      <c r="D23" s="4770"/>
      <c r="E23" s="4771" t="s">
        <v>19</v>
      </c>
      <c r="F23" s="4771"/>
      <c r="G23" s="4771"/>
      <c r="H23" s="4771"/>
      <c r="I23" s="4771"/>
      <c r="J23" s="4771"/>
      <c r="K23" s="4771"/>
      <c r="L23" s="4771"/>
      <c r="M23" s="4769"/>
      <c r="N23" s="4769"/>
      <c r="O23" s="4769"/>
      <c r="P23" s="4772"/>
    </row>
    <row r="24" spans="1:47" x14ac:dyDescent="0.25">
      <c r="A24" s="4773"/>
      <c r="B24" s="4774"/>
      <c r="C24" s="4774"/>
      <c r="D24" s="4775"/>
      <c r="E24" s="4776" t="s">
        <v>20</v>
      </c>
      <c r="F24" s="4776"/>
      <c r="G24" s="4776"/>
      <c r="H24" s="4776"/>
      <c r="I24" s="4776"/>
      <c r="J24" s="4776"/>
      <c r="K24" s="4776"/>
      <c r="L24" s="4776"/>
      <c r="M24" s="4774"/>
      <c r="N24" s="4774"/>
      <c r="O24" s="4774"/>
      <c r="P24" s="4777"/>
    </row>
    <row r="25" spans="1:47" ht="12.75" customHeight="1" x14ac:dyDescent="0.2">
      <c r="A25" s="4778"/>
      <c r="B25" s="4779" t="s">
        <v>21</v>
      </c>
      <c r="C25" s="4780"/>
      <c r="D25" s="4780"/>
      <c r="E25" s="4780"/>
      <c r="F25" s="4780"/>
      <c r="G25" s="4780"/>
      <c r="H25" s="4780"/>
      <c r="I25" s="4780"/>
      <c r="J25" s="4780"/>
      <c r="K25" s="4780"/>
      <c r="L25" s="4780"/>
      <c r="M25" s="4780"/>
      <c r="N25" s="4780"/>
      <c r="O25" s="4781"/>
      <c r="P25" s="4782"/>
    </row>
    <row r="26" spans="1:47" ht="12.75" customHeight="1" x14ac:dyDescent="0.2">
      <c r="A26" s="4783" t="s">
        <v>22</v>
      </c>
      <c r="B26" s="4784" t="s">
        <v>23</v>
      </c>
      <c r="C26" s="4784"/>
      <c r="D26" s="4783" t="s">
        <v>24</v>
      </c>
      <c r="E26" s="4783" t="s">
        <v>25</v>
      </c>
      <c r="F26" s="4783" t="s">
        <v>22</v>
      </c>
      <c r="G26" s="4784" t="s">
        <v>23</v>
      </c>
      <c r="H26" s="4784"/>
      <c r="I26" s="4783" t="s">
        <v>24</v>
      </c>
      <c r="J26" s="4783" t="s">
        <v>25</v>
      </c>
      <c r="K26" s="4783" t="s">
        <v>22</v>
      </c>
      <c r="L26" s="4784" t="s">
        <v>23</v>
      </c>
      <c r="M26" s="4784"/>
      <c r="N26" s="4785" t="s">
        <v>24</v>
      </c>
      <c r="O26" s="4783" t="s">
        <v>25</v>
      </c>
      <c r="P26" s="4786"/>
    </row>
    <row r="27" spans="1:47" ht="12.75" customHeight="1" x14ac:dyDescent="0.2">
      <c r="A27" s="4787"/>
      <c r="B27" s="4788" t="s">
        <v>26</v>
      </c>
      <c r="C27" s="4788" t="s">
        <v>2</v>
      </c>
      <c r="D27" s="4787"/>
      <c r="E27" s="4787"/>
      <c r="F27" s="4787"/>
      <c r="G27" s="4788" t="s">
        <v>26</v>
      </c>
      <c r="H27" s="4788" t="s">
        <v>2</v>
      </c>
      <c r="I27" s="4787"/>
      <c r="J27" s="4787"/>
      <c r="K27" s="4787"/>
      <c r="L27" s="4788" t="s">
        <v>26</v>
      </c>
      <c r="M27" s="4788" t="s">
        <v>2</v>
      </c>
      <c r="N27" s="4789"/>
      <c r="O27" s="4787"/>
      <c r="P27" s="4790"/>
    </row>
    <row r="28" spans="1:47" ht="12.75" customHeight="1" x14ac:dyDescent="0.2">
      <c r="A28" s="4791">
        <v>1</v>
      </c>
      <c r="B28" s="4792">
        <v>0</v>
      </c>
      <c r="C28" s="4793">
        <v>0.15</v>
      </c>
      <c r="D28" s="4794">
        <v>16000</v>
      </c>
      <c r="E28" s="4795">
        <f t="shared" ref="E28:E59" si="0">D28*(100-2.45)/100</f>
        <v>15608</v>
      </c>
      <c r="F28" s="4796">
        <v>33</v>
      </c>
      <c r="G28" s="4797">
        <v>8</v>
      </c>
      <c r="H28" s="4797">
        <v>8.15</v>
      </c>
      <c r="I28" s="4794">
        <v>16000</v>
      </c>
      <c r="J28" s="4795">
        <f t="shared" ref="J28:J59" si="1">I28*(100-2.45)/100</f>
        <v>15608</v>
      </c>
      <c r="K28" s="4796">
        <v>65</v>
      </c>
      <c r="L28" s="4797">
        <v>16</v>
      </c>
      <c r="M28" s="4797">
        <v>16.149999999999999</v>
      </c>
      <c r="N28" s="4794">
        <v>16000</v>
      </c>
      <c r="O28" s="4795">
        <f t="shared" ref="O28:O59" si="2">N28*(100-2.45)/100</f>
        <v>15608</v>
      </c>
      <c r="P28" s="4798"/>
    </row>
    <row r="29" spans="1:47" ht="12.75" customHeight="1" x14ac:dyDescent="0.2">
      <c r="A29" s="4799">
        <v>2</v>
      </c>
      <c r="B29" s="4799">
        <v>0.15</v>
      </c>
      <c r="C29" s="4800">
        <v>0.3</v>
      </c>
      <c r="D29" s="4801">
        <v>16000</v>
      </c>
      <c r="E29" s="4802">
        <f t="shared" si="0"/>
        <v>15608</v>
      </c>
      <c r="F29" s="4803">
        <v>34</v>
      </c>
      <c r="G29" s="4804">
        <v>8.15</v>
      </c>
      <c r="H29" s="4804">
        <v>8.3000000000000007</v>
      </c>
      <c r="I29" s="4801">
        <v>16000</v>
      </c>
      <c r="J29" s="4802">
        <f t="shared" si="1"/>
        <v>15608</v>
      </c>
      <c r="K29" s="4803">
        <v>66</v>
      </c>
      <c r="L29" s="4804">
        <v>16.149999999999999</v>
      </c>
      <c r="M29" s="4804">
        <v>16.3</v>
      </c>
      <c r="N29" s="4801">
        <v>16000</v>
      </c>
      <c r="O29" s="4802">
        <f t="shared" si="2"/>
        <v>15608</v>
      </c>
      <c r="P29" s="4805"/>
    </row>
    <row r="30" spans="1:47" ht="12.75" customHeight="1" x14ac:dyDescent="0.2">
      <c r="A30" s="4806">
        <v>3</v>
      </c>
      <c r="B30" s="4807">
        <v>0.3</v>
      </c>
      <c r="C30" s="4808">
        <v>0.45</v>
      </c>
      <c r="D30" s="4809">
        <v>16000</v>
      </c>
      <c r="E30" s="4810">
        <f t="shared" si="0"/>
        <v>15608</v>
      </c>
      <c r="F30" s="4811">
        <v>35</v>
      </c>
      <c r="G30" s="4812">
        <v>8.3000000000000007</v>
      </c>
      <c r="H30" s="4812">
        <v>8.4499999999999993</v>
      </c>
      <c r="I30" s="4809">
        <v>16000</v>
      </c>
      <c r="J30" s="4810">
        <f t="shared" si="1"/>
        <v>15608</v>
      </c>
      <c r="K30" s="4811">
        <v>67</v>
      </c>
      <c r="L30" s="4812">
        <v>16.3</v>
      </c>
      <c r="M30" s="4812">
        <v>16.45</v>
      </c>
      <c r="N30" s="4809">
        <v>16000</v>
      </c>
      <c r="O30" s="4810">
        <f t="shared" si="2"/>
        <v>15608</v>
      </c>
      <c r="P30" s="4813"/>
      <c r="V30" s="4814"/>
    </row>
    <row r="31" spans="1:47" ht="12.75" customHeight="1" x14ac:dyDescent="0.2">
      <c r="A31" s="4815">
        <v>4</v>
      </c>
      <c r="B31" s="4815">
        <v>0.45</v>
      </c>
      <c r="C31" s="4816">
        <v>1</v>
      </c>
      <c r="D31" s="4817">
        <v>16000</v>
      </c>
      <c r="E31" s="4818">
        <f t="shared" si="0"/>
        <v>15608</v>
      </c>
      <c r="F31" s="4819">
        <v>36</v>
      </c>
      <c r="G31" s="4816">
        <v>8.4499999999999993</v>
      </c>
      <c r="H31" s="4816">
        <v>9</v>
      </c>
      <c r="I31" s="4817">
        <v>16000</v>
      </c>
      <c r="J31" s="4818">
        <f t="shared" si="1"/>
        <v>15608</v>
      </c>
      <c r="K31" s="4819">
        <v>68</v>
      </c>
      <c r="L31" s="4816">
        <v>16.45</v>
      </c>
      <c r="M31" s="4816">
        <v>17</v>
      </c>
      <c r="N31" s="4817">
        <v>16000</v>
      </c>
      <c r="O31" s="4818">
        <f t="shared" si="2"/>
        <v>15608</v>
      </c>
      <c r="P31" s="4820"/>
    </row>
    <row r="32" spans="1:47" ht="12.75" customHeight="1" x14ac:dyDescent="0.2">
      <c r="A32" s="4821">
        <v>5</v>
      </c>
      <c r="B32" s="4822">
        <v>1</v>
      </c>
      <c r="C32" s="4823">
        <v>1.1499999999999999</v>
      </c>
      <c r="D32" s="4824">
        <v>16000</v>
      </c>
      <c r="E32" s="4825">
        <f t="shared" si="0"/>
        <v>15608</v>
      </c>
      <c r="F32" s="4826">
        <v>37</v>
      </c>
      <c r="G32" s="4822">
        <v>9</v>
      </c>
      <c r="H32" s="4822">
        <v>9.15</v>
      </c>
      <c r="I32" s="4824">
        <v>16000</v>
      </c>
      <c r="J32" s="4825">
        <f t="shared" si="1"/>
        <v>15608</v>
      </c>
      <c r="K32" s="4826">
        <v>69</v>
      </c>
      <c r="L32" s="4822">
        <v>17</v>
      </c>
      <c r="M32" s="4822">
        <v>17.149999999999999</v>
      </c>
      <c r="N32" s="4824">
        <v>16000</v>
      </c>
      <c r="O32" s="4825">
        <f t="shared" si="2"/>
        <v>15608</v>
      </c>
      <c r="P32" s="4827"/>
      <c r="AQ32" s="4824"/>
    </row>
    <row r="33" spans="1:16" ht="12.75" customHeight="1" x14ac:dyDescent="0.2">
      <c r="A33" s="4828">
        <v>6</v>
      </c>
      <c r="B33" s="4829">
        <v>1.1499999999999999</v>
      </c>
      <c r="C33" s="4830">
        <v>1.3</v>
      </c>
      <c r="D33" s="4831">
        <v>16000</v>
      </c>
      <c r="E33" s="4832">
        <f t="shared" si="0"/>
        <v>15608</v>
      </c>
      <c r="F33" s="4833">
        <v>38</v>
      </c>
      <c r="G33" s="4830">
        <v>9.15</v>
      </c>
      <c r="H33" s="4830">
        <v>9.3000000000000007</v>
      </c>
      <c r="I33" s="4831">
        <v>16000</v>
      </c>
      <c r="J33" s="4832">
        <f t="shared" si="1"/>
        <v>15608</v>
      </c>
      <c r="K33" s="4833">
        <v>70</v>
      </c>
      <c r="L33" s="4830">
        <v>17.149999999999999</v>
      </c>
      <c r="M33" s="4830">
        <v>17.3</v>
      </c>
      <c r="N33" s="4831">
        <v>16000</v>
      </c>
      <c r="O33" s="4832">
        <f t="shared" si="2"/>
        <v>15608</v>
      </c>
      <c r="P33" s="4834"/>
    </row>
    <row r="34" spans="1:16" x14ac:dyDescent="0.2">
      <c r="A34" s="4835">
        <v>7</v>
      </c>
      <c r="B34" s="4836">
        <v>1.3</v>
      </c>
      <c r="C34" s="4837">
        <v>1.45</v>
      </c>
      <c r="D34" s="4838">
        <v>16000</v>
      </c>
      <c r="E34" s="4839">
        <f t="shared" si="0"/>
        <v>15608</v>
      </c>
      <c r="F34" s="4840">
        <v>39</v>
      </c>
      <c r="G34" s="4841">
        <v>9.3000000000000007</v>
      </c>
      <c r="H34" s="4841">
        <v>9.4499999999999993</v>
      </c>
      <c r="I34" s="4838">
        <v>16000</v>
      </c>
      <c r="J34" s="4839">
        <f t="shared" si="1"/>
        <v>15608</v>
      </c>
      <c r="K34" s="4840">
        <v>71</v>
      </c>
      <c r="L34" s="4841">
        <v>17.3</v>
      </c>
      <c r="M34" s="4841">
        <v>17.45</v>
      </c>
      <c r="N34" s="4838">
        <v>16000</v>
      </c>
      <c r="O34" s="4839">
        <f t="shared" si="2"/>
        <v>15608</v>
      </c>
      <c r="P34" s="4842"/>
    </row>
    <row r="35" spans="1:16" x14ac:dyDescent="0.2">
      <c r="A35" s="4843">
        <v>8</v>
      </c>
      <c r="B35" s="4843">
        <v>1.45</v>
      </c>
      <c r="C35" s="4844">
        <v>2</v>
      </c>
      <c r="D35" s="4845">
        <v>16000</v>
      </c>
      <c r="E35" s="4846">
        <f t="shared" si="0"/>
        <v>15608</v>
      </c>
      <c r="F35" s="4847">
        <v>40</v>
      </c>
      <c r="G35" s="4844">
        <v>9.4499999999999993</v>
      </c>
      <c r="H35" s="4844">
        <v>10</v>
      </c>
      <c r="I35" s="4845">
        <v>16000</v>
      </c>
      <c r="J35" s="4846">
        <f t="shared" si="1"/>
        <v>15608</v>
      </c>
      <c r="K35" s="4847">
        <v>72</v>
      </c>
      <c r="L35" s="4848">
        <v>17.45</v>
      </c>
      <c r="M35" s="4844">
        <v>18</v>
      </c>
      <c r="N35" s="4845">
        <v>16000</v>
      </c>
      <c r="O35" s="4846">
        <f t="shared" si="2"/>
        <v>15608</v>
      </c>
      <c r="P35" s="4849"/>
    </row>
    <row r="36" spans="1:16" x14ac:dyDescent="0.2">
      <c r="A36" s="4850">
        <v>9</v>
      </c>
      <c r="B36" s="4851">
        <v>2</v>
      </c>
      <c r="C36" s="4852">
        <v>2.15</v>
      </c>
      <c r="D36" s="4853">
        <v>16000</v>
      </c>
      <c r="E36" s="4854">
        <f t="shared" si="0"/>
        <v>15608</v>
      </c>
      <c r="F36" s="4855">
        <v>41</v>
      </c>
      <c r="G36" s="4856">
        <v>10</v>
      </c>
      <c r="H36" s="4857">
        <v>10.15</v>
      </c>
      <c r="I36" s="4853">
        <v>16000</v>
      </c>
      <c r="J36" s="4854">
        <f t="shared" si="1"/>
        <v>15608</v>
      </c>
      <c r="K36" s="4855">
        <v>73</v>
      </c>
      <c r="L36" s="4857">
        <v>18</v>
      </c>
      <c r="M36" s="4856">
        <v>18.149999999999999</v>
      </c>
      <c r="N36" s="4853">
        <v>16000</v>
      </c>
      <c r="O36" s="4854">
        <f t="shared" si="2"/>
        <v>15608</v>
      </c>
      <c r="P36" s="4858"/>
    </row>
    <row r="37" spans="1:16" x14ac:dyDescent="0.2">
      <c r="A37" s="4859">
        <v>10</v>
      </c>
      <c r="B37" s="4859">
        <v>2.15</v>
      </c>
      <c r="C37" s="4860">
        <v>2.2999999999999998</v>
      </c>
      <c r="D37" s="4861">
        <v>16000</v>
      </c>
      <c r="E37" s="4862">
        <f t="shared" si="0"/>
        <v>15608</v>
      </c>
      <c r="F37" s="4863">
        <v>42</v>
      </c>
      <c r="G37" s="4860">
        <v>10.15</v>
      </c>
      <c r="H37" s="4864">
        <v>10.3</v>
      </c>
      <c r="I37" s="4861">
        <v>16000</v>
      </c>
      <c r="J37" s="4862">
        <f t="shared" si="1"/>
        <v>15608</v>
      </c>
      <c r="K37" s="4863">
        <v>74</v>
      </c>
      <c r="L37" s="4864">
        <v>18.149999999999999</v>
      </c>
      <c r="M37" s="4860">
        <v>18.3</v>
      </c>
      <c r="N37" s="4861">
        <v>16000</v>
      </c>
      <c r="O37" s="4862">
        <f t="shared" si="2"/>
        <v>15608</v>
      </c>
      <c r="P37" s="4865"/>
    </row>
    <row r="38" spans="1:16" x14ac:dyDescent="0.2">
      <c r="A38" s="4866">
        <v>11</v>
      </c>
      <c r="B38" s="4867">
        <v>2.2999999999999998</v>
      </c>
      <c r="C38" s="4868">
        <v>2.4500000000000002</v>
      </c>
      <c r="D38" s="4869">
        <v>16000</v>
      </c>
      <c r="E38" s="4870">
        <f t="shared" si="0"/>
        <v>15608</v>
      </c>
      <c r="F38" s="4871">
        <v>43</v>
      </c>
      <c r="G38" s="4872">
        <v>10.3</v>
      </c>
      <c r="H38" s="4873">
        <v>10.45</v>
      </c>
      <c r="I38" s="4869">
        <v>16000</v>
      </c>
      <c r="J38" s="4870">
        <f t="shared" si="1"/>
        <v>15608</v>
      </c>
      <c r="K38" s="4871">
        <v>75</v>
      </c>
      <c r="L38" s="4873">
        <v>18.3</v>
      </c>
      <c r="M38" s="4872">
        <v>18.45</v>
      </c>
      <c r="N38" s="4869">
        <v>16000</v>
      </c>
      <c r="O38" s="4870">
        <f t="shared" si="2"/>
        <v>15608</v>
      </c>
      <c r="P38" s="4874"/>
    </row>
    <row r="39" spans="1:16" x14ac:dyDescent="0.2">
      <c r="A39" s="4875">
        <v>12</v>
      </c>
      <c r="B39" s="4875">
        <v>2.4500000000000002</v>
      </c>
      <c r="C39" s="4876">
        <v>3</v>
      </c>
      <c r="D39" s="4877">
        <v>16000</v>
      </c>
      <c r="E39" s="4878">
        <f t="shared" si="0"/>
        <v>15608</v>
      </c>
      <c r="F39" s="4879">
        <v>44</v>
      </c>
      <c r="G39" s="4876">
        <v>10.45</v>
      </c>
      <c r="H39" s="4880">
        <v>11</v>
      </c>
      <c r="I39" s="4877">
        <v>16000</v>
      </c>
      <c r="J39" s="4878">
        <f t="shared" si="1"/>
        <v>15608</v>
      </c>
      <c r="K39" s="4879">
        <v>76</v>
      </c>
      <c r="L39" s="4880">
        <v>18.45</v>
      </c>
      <c r="M39" s="4876">
        <v>19</v>
      </c>
      <c r="N39" s="4877">
        <v>16000</v>
      </c>
      <c r="O39" s="4878">
        <f t="shared" si="2"/>
        <v>15608</v>
      </c>
      <c r="P39" s="4881"/>
    </row>
    <row r="40" spans="1:16" x14ac:dyDescent="0.2">
      <c r="A40" s="4882">
        <v>13</v>
      </c>
      <c r="B40" s="4883">
        <v>3</v>
      </c>
      <c r="C40" s="4884">
        <v>3.15</v>
      </c>
      <c r="D40" s="4885">
        <v>16000</v>
      </c>
      <c r="E40" s="4886">
        <f t="shared" si="0"/>
        <v>15608</v>
      </c>
      <c r="F40" s="4887">
        <v>45</v>
      </c>
      <c r="G40" s="4888">
        <v>11</v>
      </c>
      <c r="H40" s="4889">
        <v>11.15</v>
      </c>
      <c r="I40" s="4885">
        <v>16000</v>
      </c>
      <c r="J40" s="4886">
        <f t="shared" si="1"/>
        <v>15608</v>
      </c>
      <c r="K40" s="4887">
        <v>77</v>
      </c>
      <c r="L40" s="4889">
        <v>19</v>
      </c>
      <c r="M40" s="4888">
        <v>19.149999999999999</v>
      </c>
      <c r="N40" s="4885">
        <v>16000</v>
      </c>
      <c r="O40" s="4886">
        <f t="shared" si="2"/>
        <v>15608</v>
      </c>
      <c r="P40" s="4890"/>
    </row>
    <row r="41" spans="1:16" x14ac:dyDescent="0.2">
      <c r="A41" s="4891">
        <v>14</v>
      </c>
      <c r="B41" s="4891">
        <v>3.15</v>
      </c>
      <c r="C41" s="4892">
        <v>3.3</v>
      </c>
      <c r="D41" s="4893">
        <v>16000</v>
      </c>
      <c r="E41" s="4894">
        <f t="shared" si="0"/>
        <v>15608</v>
      </c>
      <c r="F41" s="4895">
        <v>46</v>
      </c>
      <c r="G41" s="4896">
        <v>11.15</v>
      </c>
      <c r="H41" s="4892">
        <v>11.3</v>
      </c>
      <c r="I41" s="4893">
        <v>16000</v>
      </c>
      <c r="J41" s="4894">
        <f t="shared" si="1"/>
        <v>15608</v>
      </c>
      <c r="K41" s="4895">
        <v>78</v>
      </c>
      <c r="L41" s="4892">
        <v>19.149999999999999</v>
      </c>
      <c r="M41" s="4896">
        <v>19.3</v>
      </c>
      <c r="N41" s="4893">
        <v>16000</v>
      </c>
      <c r="O41" s="4894">
        <f t="shared" si="2"/>
        <v>15608</v>
      </c>
      <c r="P41" s="4897"/>
    </row>
    <row r="42" spans="1:16" x14ac:dyDescent="0.2">
      <c r="A42" s="4898">
        <v>15</v>
      </c>
      <c r="B42" s="4899">
        <v>3.3</v>
      </c>
      <c r="C42" s="4900">
        <v>3.45</v>
      </c>
      <c r="D42" s="4901">
        <v>16000</v>
      </c>
      <c r="E42" s="4902">
        <f t="shared" si="0"/>
        <v>15608</v>
      </c>
      <c r="F42" s="4903">
        <v>47</v>
      </c>
      <c r="G42" s="4904">
        <v>11.3</v>
      </c>
      <c r="H42" s="4905">
        <v>11.45</v>
      </c>
      <c r="I42" s="4901">
        <v>16000</v>
      </c>
      <c r="J42" s="4902">
        <f t="shared" si="1"/>
        <v>15608</v>
      </c>
      <c r="K42" s="4903">
        <v>79</v>
      </c>
      <c r="L42" s="4905">
        <v>19.3</v>
      </c>
      <c r="M42" s="4904">
        <v>19.45</v>
      </c>
      <c r="N42" s="4901">
        <v>16000</v>
      </c>
      <c r="O42" s="4902">
        <f t="shared" si="2"/>
        <v>15608</v>
      </c>
      <c r="P42" s="4906"/>
    </row>
    <row r="43" spans="1:16" x14ac:dyDescent="0.2">
      <c r="A43" s="4907">
        <v>16</v>
      </c>
      <c r="B43" s="4907">
        <v>3.45</v>
      </c>
      <c r="C43" s="4908">
        <v>4</v>
      </c>
      <c r="D43" s="4909">
        <v>16000</v>
      </c>
      <c r="E43" s="4910">
        <f t="shared" si="0"/>
        <v>15608</v>
      </c>
      <c r="F43" s="4911">
        <v>48</v>
      </c>
      <c r="G43" s="4912">
        <v>11.45</v>
      </c>
      <c r="H43" s="4908">
        <v>12</v>
      </c>
      <c r="I43" s="4909">
        <v>16000</v>
      </c>
      <c r="J43" s="4910">
        <f t="shared" si="1"/>
        <v>15608</v>
      </c>
      <c r="K43" s="4911">
        <v>80</v>
      </c>
      <c r="L43" s="4908">
        <v>19.45</v>
      </c>
      <c r="M43" s="4908">
        <v>20</v>
      </c>
      <c r="N43" s="4909">
        <v>16000</v>
      </c>
      <c r="O43" s="4910">
        <f t="shared" si="2"/>
        <v>15608</v>
      </c>
      <c r="P43" s="4913"/>
    </row>
    <row r="44" spans="1:16" x14ac:dyDescent="0.2">
      <c r="A44" s="4914">
        <v>17</v>
      </c>
      <c r="B44" s="4915">
        <v>4</v>
      </c>
      <c r="C44" s="4916">
        <v>4.1500000000000004</v>
      </c>
      <c r="D44" s="4917">
        <v>16000</v>
      </c>
      <c r="E44" s="4918">
        <f t="shared" si="0"/>
        <v>15608</v>
      </c>
      <c r="F44" s="4919">
        <v>49</v>
      </c>
      <c r="G44" s="4920">
        <v>12</v>
      </c>
      <c r="H44" s="4921">
        <v>12.15</v>
      </c>
      <c r="I44" s="4917">
        <v>16000</v>
      </c>
      <c r="J44" s="4918">
        <f t="shared" si="1"/>
        <v>15608</v>
      </c>
      <c r="K44" s="4919">
        <v>81</v>
      </c>
      <c r="L44" s="4921">
        <v>20</v>
      </c>
      <c r="M44" s="4920">
        <v>20.149999999999999</v>
      </c>
      <c r="N44" s="4917">
        <v>16000</v>
      </c>
      <c r="O44" s="4918">
        <f t="shared" si="2"/>
        <v>15608</v>
      </c>
      <c r="P44" s="4922"/>
    </row>
    <row r="45" spans="1:16" x14ac:dyDescent="0.2">
      <c r="A45" s="4923">
        <v>18</v>
      </c>
      <c r="B45" s="4923">
        <v>4.1500000000000004</v>
      </c>
      <c r="C45" s="4924">
        <v>4.3</v>
      </c>
      <c r="D45" s="4925">
        <v>16000</v>
      </c>
      <c r="E45" s="4926">
        <f t="shared" si="0"/>
        <v>15608</v>
      </c>
      <c r="F45" s="4927">
        <v>50</v>
      </c>
      <c r="G45" s="4928">
        <v>12.15</v>
      </c>
      <c r="H45" s="4924">
        <v>12.3</v>
      </c>
      <c r="I45" s="4925">
        <v>16000</v>
      </c>
      <c r="J45" s="4926">
        <f t="shared" si="1"/>
        <v>15608</v>
      </c>
      <c r="K45" s="4927">
        <v>82</v>
      </c>
      <c r="L45" s="4924">
        <v>20.149999999999999</v>
      </c>
      <c r="M45" s="4928">
        <v>20.3</v>
      </c>
      <c r="N45" s="4925">
        <v>16000</v>
      </c>
      <c r="O45" s="4926">
        <f t="shared" si="2"/>
        <v>15608</v>
      </c>
      <c r="P45" s="4929"/>
    </row>
    <row r="46" spans="1:16" x14ac:dyDescent="0.2">
      <c r="A46" s="4930">
        <v>19</v>
      </c>
      <c r="B46" s="4931">
        <v>4.3</v>
      </c>
      <c r="C46" s="4932">
        <v>4.45</v>
      </c>
      <c r="D46" s="4933">
        <v>16000</v>
      </c>
      <c r="E46" s="4934">
        <f t="shared" si="0"/>
        <v>15608</v>
      </c>
      <c r="F46" s="4935">
        <v>51</v>
      </c>
      <c r="G46" s="4936">
        <v>12.3</v>
      </c>
      <c r="H46" s="4937">
        <v>12.45</v>
      </c>
      <c r="I46" s="4933">
        <v>16000</v>
      </c>
      <c r="J46" s="4934">
        <f t="shared" si="1"/>
        <v>15608</v>
      </c>
      <c r="K46" s="4935">
        <v>83</v>
      </c>
      <c r="L46" s="4937">
        <v>20.3</v>
      </c>
      <c r="M46" s="4936">
        <v>20.45</v>
      </c>
      <c r="N46" s="4933">
        <v>16000</v>
      </c>
      <c r="O46" s="4934">
        <f t="shared" si="2"/>
        <v>15608</v>
      </c>
      <c r="P46" s="4938"/>
    </row>
    <row r="47" spans="1:16" x14ac:dyDescent="0.2">
      <c r="A47" s="4939">
        <v>20</v>
      </c>
      <c r="B47" s="4939">
        <v>4.45</v>
      </c>
      <c r="C47" s="4940">
        <v>5</v>
      </c>
      <c r="D47" s="4941">
        <v>16000</v>
      </c>
      <c r="E47" s="4942">
        <f t="shared" si="0"/>
        <v>15608</v>
      </c>
      <c r="F47" s="4943">
        <v>52</v>
      </c>
      <c r="G47" s="4944">
        <v>12.45</v>
      </c>
      <c r="H47" s="4940">
        <v>13</v>
      </c>
      <c r="I47" s="4941">
        <v>16000</v>
      </c>
      <c r="J47" s="4942">
        <f t="shared" si="1"/>
        <v>15608</v>
      </c>
      <c r="K47" s="4943">
        <v>84</v>
      </c>
      <c r="L47" s="4940">
        <v>20.45</v>
      </c>
      <c r="M47" s="4944">
        <v>21</v>
      </c>
      <c r="N47" s="4941">
        <v>16000</v>
      </c>
      <c r="O47" s="4942">
        <f t="shared" si="2"/>
        <v>15608</v>
      </c>
      <c r="P47" s="4945"/>
    </row>
    <row r="48" spans="1:16" x14ac:dyDescent="0.2">
      <c r="A48" s="4946">
        <v>21</v>
      </c>
      <c r="B48" s="4947">
        <v>5</v>
      </c>
      <c r="C48" s="4948">
        <v>5.15</v>
      </c>
      <c r="D48" s="4949">
        <v>16000</v>
      </c>
      <c r="E48" s="4950">
        <f t="shared" si="0"/>
        <v>15608</v>
      </c>
      <c r="F48" s="4951">
        <v>53</v>
      </c>
      <c r="G48" s="4947">
        <v>13</v>
      </c>
      <c r="H48" s="4952">
        <v>13.15</v>
      </c>
      <c r="I48" s="4949">
        <v>16000</v>
      </c>
      <c r="J48" s="4950">
        <f t="shared" si="1"/>
        <v>15608</v>
      </c>
      <c r="K48" s="4951">
        <v>85</v>
      </c>
      <c r="L48" s="4952">
        <v>21</v>
      </c>
      <c r="M48" s="4947">
        <v>21.15</v>
      </c>
      <c r="N48" s="4949">
        <v>16000</v>
      </c>
      <c r="O48" s="4950">
        <f t="shared" si="2"/>
        <v>15608</v>
      </c>
      <c r="P48" s="4953"/>
    </row>
    <row r="49" spans="1:16" x14ac:dyDescent="0.2">
      <c r="A49" s="4954">
        <v>22</v>
      </c>
      <c r="B49" s="4955">
        <v>5.15</v>
      </c>
      <c r="C49" s="4956">
        <v>5.3</v>
      </c>
      <c r="D49" s="4957">
        <v>16000</v>
      </c>
      <c r="E49" s="4958">
        <f t="shared" si="0"/>
        <v>15608</v>
      </c>
      <c r="F49" s="4959">
        <v>54</v>
      </c>
      <c r="G49" s="4960">
        <v>13.15</v>
      </c>
      <c r="H49" s="4956">
        <v>13.3</v>
      </c>
      <c r="I49" s="4957">
        <v>16000</v>
      </c>
      <c r="J49" s="4958">
        <f t="shared" si="1"/>
        <v>15608</v>
      </c>
      <c r="K49" s="4959">
        <v>86</v>
      </c>
      <c r="L49" s="4956">
        <v>21.15</v>
      </c>
      <c r="M49" s="4960">
        <v>21.3</v>
      </c>
      <c r="N49" s="4957">
        <v>16000</v>
      </c>
      <c r="O49" s="4958">
        <f t="shared" si="2"/>
        <v>15608</v>
      </c>
      <c r="P49" s="4961"/>
    </row>
    <row r="50" spans="1:16" x14ac:dyDescent="0.2">
      <c r="A50" s="4962">
        <v>23</v>
      </c>
      <c r="B50" s="4963">
        <v>5.3</v>
      </c>
      <c r="C50" s="4964">
        <v>5.45</v>
      </c>
      <c r="D50" s="4965">
        <v>16000</v>
      </c>
      <c r="E50" s="4966">
        <f t="shared" si="0"/>
        <v>15608</v>
      </c>
      <c r="F50" s="4967">
        <v>55</v>
      </c>
      <c r="G50" s="4963">
        <v>13.3</v>
      </c>
      <c r="H50" s="4968">
        <v>13.45</v>
      </c>
      <c r="I50" s="4965">
        <v>16000</v>
      </c>
      <c r="J50" s="4966">
        <f t="shared" si="1"/>
        <v>15608</v>
      </c>
      <c r="K50" s="4967">
        <v>87</v>
      </c>
      <c r="L50" s="4968">
        <v>21.3</v>
      </c>
      <c r="M50" s="4963">
        <v>21.45</v>
      </c>
      <c r="N50" s="4965">
        <v>16000</v>
      </c>
      <c r="O50" s="4966">
        <f t="shared" si="2"/>
        <v>15608</v>
      </c>
      <c r="P50" s="4969"/>
    </row>
    <row r="51" spans="1:16" x14ac:dyDescent="0.2">
      <c r="A51" s="4970">
        <v>24</v>
      </c>
      <c r="B51" s="4971">
        <v>5.45</v>
      </c>
      <c r="C51" s="4972">
        <v>6</v>
      </c>
      <c r="D51" s="4973">
        <v>16000</v>
      </c>
      <c r="E51" s="4974">
        <f t="shared" si="0"/>
        <v>15608</v>
      </c>
      <c r="F51" s="4975">
        <v>56</v>
      </c>
      <c r="G51" s="4976">
        <v>13.45</v>
      </c>
      <c r="H51" s="4972">
        <v>14</v>
      </c>
      <c r="I51" s="4973">
        <v>16000</v>
      </c>
      <c r="J51" s="4974">
        <f t="shared" si="1"/>
        <v>15608</v>
      </c>
      <c r="K51" s="4975">
        <v>88</v>
      </c>
      <c r="L51" s="4972">
        <v>21.45</v>
      </c>
      <c r="M51" s="4976">
        <v>22</v>
      </c>
      <c r="N51" s="4973">
        <v>16000</v>
      </c>
      <c r="O51" s="4974">
        <f t="shared" si="2"/>
        <v>15608</v>
      </c>
      <c r="P51" s="4977"/>
    </row>
    <row r="52" spans="1:16" x14ac:dyDescent="0.2">
      <c r="A52" s="4978">
        <v>25</v>
      </c>
      <c r="B52" s="4979">
        <v>6</v>
      </c>
      <c r="C52" s="4980">
        <v>6.15</v>
      </c>
      <c r="D52" s="4981">
        <v>16000</v>
      </c>
      <c r="E52" s="4982">
        <f t="shared" si="0"/>
        <v>15608</v>
      </c>
      <c r="F52" s="4983">
        <v>57</v>
      </c>
      <c r="G52" s="4979">
        <v>14</v>
      </c>
      <c r="H52" s="4984">
        <v>14.15</v>
      </c>
      <c r="I52" s="4981">
        <v>16000</v>
      </c>
      <c r="J52" s="4982">
        <f t="shared" si="1"/>
        <v>15608</v>
      </c>
      <c r="K52" s="4983">
        <v>89</v>
      </c>
      <c r="L52" s="4984">
        <v>22</v>
      </c>
      <c r="M52" s="4979">
        <v>22.15</v>
      </c>
      <c r="N52" s="4981">
        <v>16000</v>
      </c>
      <c r="O52" s="4982">
        <f t="shared" si="2"/>
        <v>15608</v>
      </c>
      <c r="P52" s="4985"/>
    </row>
    <row r="53" spans="1:16" x14ac:dyDescent="0.2">
      <c r="A53" s="4986">
        <v>26</v>
      </c>
      <c r="B53" s="4987">
        <v>6.15</v>
      </c>
      <c r="C53" s="4988">
        <v>6.3</v>
      </c>
      <c r="D53" s="4989">
        <v>16000</v>
      </c>
      <c r="E53" s="4990">
        <f t="shared" si="0"/>
        <v>15608</v>
      </c>
      <c r="F53" s="4991">
        <v>58</v>
      </c>
      <c r="G53" s="4992">
        <v>14.15</v>
      </c>
      <c r="H53" s="4988">
        <v>14.3</v>
      </c>
      <c r="I53" s="4989">
        <v>16000</v>
      </c>
      <c r="J53" s="4990">
        <f t="shared" si="1"/>
        <v>15608</v>
      </c>
      <c r="K53" s="4991">
        <v>90</v>
      </c>
      <c r="L53" s="4988">
        <v>22.15</v>
      </c>
      <c r="M53" s="4992">
        <v>22.3</v>
      </c>
      <c r="N53" s="4989">
        <v>16000</v>
      </c>
      <c r="O53" s="4990">
        <f t="shared" si="2"/>
        <v>15608</v>
      </c>
      <c r="P53" s="4993"/>
    </row>
    <row r="54" spans="1:16" x14ac:dyDescent="0.2">
      <c r="A54" s="4994">
        <v>27</v>
      </c>
      <c r="B54" s="4995">
        <v>6.3</v>
      </c>
      <c r="C54" s="4996">
        <v>6.45</v>
      </c>
      <c r="D54" s="4997">
        <v>16000</v>
      </c>
      <c r="E54" s="4998">
        <f t="shared" si="0"/>
        <v>15608</v>
      </c>
      <c r="F54" s="4999">
        <v>59</v>
      </c>
      <c r="G54" s="4995">
        <v>14.3</v>
      </c>
      <c r="H54" s="5000">
        <v>14.45</v>
      </c>
      <c r="I54" s="4997">
        <v>16000</v>
      </c>
      <c r="J54" s="4998">
        <f t="shared" si="1"/>
        <v>15608</v>
      </c>
      <c r="K54" s="4999">
        <v>91</v>
      </c>
      <c r="L54" s="5000">
        <v>22.3</v>
      </c>
      <c r="M54" s="4995">
        <v>22.45</v>
      </c>
      <c r="N54" s="4997">
        <v>16000</v>
      </c>
      <c r="O54" s="4998">
        <f t="shared" si="2"/>
        <v>15608</v>
      </c>
      <c r="P54" s="5001"/>
    </row>
    <row r="55" spans="1:16" x14ac:dyDescent="0.2">
      <c r="A55" s="5002">
        <v>28</v>
      </c>
      <c r="B55" s="5003">
        <v>6.45</v>
      </c>
      <c r="C55" s="5004">
        <v>7</v>
      </c>
      <c r="D55" s="5005">
        <v>16000</v>
      </c>
      <c r="E55" s="5006">
        <f t="shared" si="0"/>
        <v>15608</v>
      </c>
      <c r="F55" s="5007">
        <v>60</v>
      </c>
      <c r="G55" s="5008">
        <v>14.45</v>
      </c>
      <c r="H55" s="5008">
        <v>15</v>
      </c>
      <c r="I55" s="5005">
        <v>16000</v>
      </c>
      <c r="J55" s="5006">
        <f t="shared" si="1"/>
        <v>15608</v>
      </c>
      <c r="K55" s="5007">
        <v>92</v>
      </c>
      <c r="L55" s="5004">
        <v>22.45</v>
      </c>
      <c r="M55" s="5008">
        <v>23</v>
      </c>
      <c r="N55" s="5005">
        <v>16000</v>
      </c>
      <c r="O55" s="5006">
        <f t="shared" si="2"/>
        <v>15608</v>
      </c>
      <c r="P55" s="5009"/>
    </row>
    <row r="56" spans="1:16" x14ac:dyDescent="0.2">
      <c r="A56" s="5010">
        <v>29</v>
      </c>
      <c r="B56" s="5011">
        <v>7</v>
      </c>
      <c r="C56" s="5012">
        <v>7.15</v>
      </c>
      <c r="D56" s="5013">
        <v>16000</v>
      </c>
      <c r="E56" s="5014">
        <f t="shared" si="0"/>
        <v>15608</v>
      </c>
      <c r="F56" s="5015">
        <v>61</v>
      </c>
      <c r="G56" s="5011">
        <v>15</v>
      </c>
      <c r="H56" s="5011">
        <v>15.15</v>
      </c>
      <c r="I56" s="5013">
        <v>16000</v>
      </c>
      <c r="J56" s="5014">
        <f t="shared" si="1"/>
        <v>15608</v>
      </c>
      <c r="K56" s="5015">
        <v>93</v>
      </c>
      <c r="L56" s="5016">
        <v>23</v>
      </c>
      <c r="M56" s="5011">
        <v>23.15</v>
      </c>
      <c r="N56" s="5013">
        <v>16000</v>
      </c>
      <c r="O56" s="5014">
        <f t="shared" si="2"/>
        <v>15608</v>
      </c>
      <c r="P56" s="5017"/>
    </row>
    <row r="57" spans="1:16" x14ac:dyDescent="0.2">
      <c r="A57" s="5018">
        <v>30</v>
      </c>
      <c r="B57" s="5019">
        <v>7.15</v>
      </c>
      <c r="C57" s="5020">
        <v>7.3</v>
      </c>
      <c r="D57" s="5021">
        <v>16000</v>
      </c>
      <c r="E57" s="5022">
        <f t="shared" si="0"/>
        <v>15608</v>
      </c>
      <c r="F57" s="5023">
        <v>62</v>
      </c>
      <c r="G57" s="5024">
        <v>15.15</v>
      </c>
      <c r="H57" s="5024">
        <v>15.3</v>
      </c>
      <c r="I57" s="5021">
        <v>16000</v>
      </c>
      <c r="J57" s="5022">
        <f t="shared" si="1"/>
        <v>15608</v>
      </c>
      <c r="K57" s="5023">
        <v>94</v>
      </c>
      <c r="L57" s="5024">
        <v>23.15</v>
      </c>
      <c r="M57" s="5024">
        <v>23.3</v>
      </c>
      <c r="N57" s="5021">
        <v>16000</v>
      </c>
      <c r="O57" s="5022">
        <f t="shared" si="2"/>
        <v>15608</v>
      </c>
      <c r="P57" s="5025"/>
    </row>
    <row r="58" spans="1:16" x14ac:dyDescent="0.2">
      <c r="A58" s="5026">
        <v>31</v>
      </c>
      <c r="B58" s="5027">
        <v>7.3</v>
      </c>
      <c r="C58" s="5028">
        <v>7.45</v>
      </c>
      <c r="D58" s="5029">
        <v>16000</v>
      </c>
      <c r="E58" s="5030">
        <f t="shared" si="0"/>
        <v>15608</v>
      </c>
      <c r="F58" s="5031">
        <v>63</v>
      </c>
      <c r="G58" s="5027">
        <v>15.3</v>
      </c>
      <c r="H58" s="5027">
        <v>15.45</v>
      </c>
      <c r="I58" s="5029">
        <v>16000</v>
      </c>
      <c r="J58" s="5030">
        <f t="shared" si="1"/>
        <v>15608</v>
      </c>
      <c r="K58" s="5031">
        <v>95</v>
      </c>
      <c r="L58" s="5027">
        <v>23.3</v>
      </c>
      <c r="M58" s="5027">
        <v>23.45</v>
      </c>
      <c r="N58" s="5029">
        <v>16000</v>
      </c>
      <c r="O58" s="5030">
        <f t="shared" si="2"/>
        <v>15608</v>
      </c>
      <c r="P58" s="5032"/>
    </row>
    <row r="59" spans="1:16" x14ac:dyDescent="0.2">
      <c r="A59" s="5033">
        <v>32</v>
      </c>
      <c r="B59" s="5034">
        <v>7.45</v>
      </c>
      <c r="C59" s="5035">
        <v>8</v>
      </c>
      <c r="D59" s="5036">
        <v>16000</v>
      </c>
      <c r="E59" s="5037">
        <f t="shared" si="0"/>
        <v>15608</v>
      </c>
      <c r="F59" s="5038">
        <v>64</v>
      </c>
      <c r="G59" s="5039">
        <v>15.45</v>
      </c>
      <c r="H59" s="5039">
        <v>16</v>
      </c>
      <c r="I59" s="5036">
        <v>16000</v>
      </c>
      <c r="J59" s="5037">
        <f t="shared" si="1"/>
        <v>15608</v>
      </c>
      <c r="K59" s="5038">
        <v>96</v>
      </c>
      <c r="L59" s="5039">
        <v>23.45</v>
      </c>
      <c r="M59" s="5039">
        <v>24</v>
      </c>
      <c r="N59" s="5036">
        <v>16000</v>
      </c>
      <c r="O59" s="5037">
        <f t="shared" si="2"/>
        <v>15608</v>
      </c>
      <c r="P59" s="5040"/>
    </row>
    <row r="60" spans="1:16" x14ac:dyDescent="0.2">
      <c r="A60" s="5041" t="s">
        <v>27</v>
      </c>
      <c r="B60" s="5042"/>
      <c r="C60" s="5042"/>
      <c r="D60" s="5043">
        <f>SUM(D28:D59)</f>
        <v>512000</v>
      </c>
      <c r="E60" s="5044">
        <f>SUM(E28:E59)</f>
        <v>499456</v>
      </c>
      <c r="F60" s="5042"/>
      <c r="G60" s="5042"/>
      <c r="H60" s="5042"/>
      <c r="I60" s="5043">
        <f>SUM(I28:I59)</f>
        <v>512000</v>
      </c>
      <c r="J60" s="5045">
        <f>SUM(J28:J59)</f>
        <v>499456</v>
      </c>
      <c r="K60" s="5042"/>
      <c r="L60" s="5042"/>
      <c r="M60" s="5042"/>
      <c r="N60" s="5042">
        <f>SUM(N28:N59)</f>
        <v>512000</v>
      </c>
      <c r="O60" s="5045">
        <f>SUM(O28:O59)</f>
        <v>499456</v>
      </c>
      <c r="P60" s="5046"/>
    </row>
    <row r="64" spans="1:16" x14ac:dyDescent="0.2">
      <c r="A64" t="s">
        <v>67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5047"/>
      <c r="B66" s="5048"/>
      <c r="C66" s="5048"/>
      <c r="D66" s="5049"/>
      <c r="E66" s="5048"/>
      <c r="F66" s="5048"/>
      <c r="G66" s="5048"/>
      <c r="H66" s="5048"/>
      <c r="I66" s="5049"/>
      <c r="J66" s="5050"/>
      <c r="K66" s="5048"/>
      <c r="L66" s="5048"/>
      <c r="M66" s="5048"/>
      <c r="N66" s="5048"/>
      <c r="O66" s="5048"/>
      <c r="P66" s="5051"/>
    </row>
    <row r="67" spans="1:16" x14ac:dyDescent="0.2">
      <c r="A67" s="5052" t="s">
        <v>28</v>
      </c>
      <c r="B67" s="5053"/>
      <c r="C67" s="5053"/>
      <c r="D67" s="5054"/>
      <c r="E67" s="5055"/>
      <c r="F67" s="5053"/>
      <c r="G67" s="5053"/>
      <c r="H67" s="5055"/>
      <c r="I67" s="5054"/>
      <c r="J67" s="5056"/>
      <c r="K67" s="5053"/>
      <c r="L67" s="5053"/>
      <c r="M67" s="5053"/>
      <c r="N67" s="5053"/>
      <c r="O67" s="5053"/>
      <c r="P67" s="5057"/>
    </row>
    <row r="68" spans="1:16" x14ac:dyDescent="0.2">
      <c r="A68" s="5058"/>
      <c r="B68" s="5059"/>
      <c r="C68" s="5059"/>
      <c r="D68" s="5059"/>
      <c r="E68" s="5059"/>
      <c r="F68" s="5059"/>
      <c r="G68" s="5059"/>
      <c r="H68" s="5059"/>
      <c r="I68" s="5059"/>
      <c r="J68" s="5059"/>
      <c r="K68" s="5059"/>
      <c r="L68" s="5060"/>
      <c r="M68" s="5060"/>
      <c r="N68" s="5060"/>
      <c r="O68" s="5060"/>
      <c r="P68" s="5061"/>
    </row>
    <row r="69" spans="1:16" x14ac:dyDescent="0.2">
      <c r="A69" s="5062"/>
      <c r="B69" s="5063"/>
      <c r="C69" s="5063"/>
      <c r="D69" s="5064"/>
      <c r="E69" s="5065"/>
      <c r="F69" s="5063"/>
      <c r="G69" s="5063"/>
      <c r="H69" s="5065"/>
      <c r="I69" s="5064"/>
      <c r="J69" s="5066"/>
      <c r="K69" s="5063"/>
      <c r="L69" s="5063"/>
      <c r="M69" s="5063"/>
      <c r="N69" s="5063"/>
      <c r="O69" s="5063"/>
      <c r="P69" s="5067"/>
    </row>
    <row r="70" spans="1:16" x14ac:dyDescent="0.2">
      <c r="A70" s="5068"/>
      <c r="B70" s="5069"/>
      <c r="C70" s="5069"/>
      <c r="D70" s="5070"/>
      <c r="E70" s="5071"/>
      <c r="F70" s="5069"/>
      <c r="G70" s="5069"/>
      <c r="H70" s="5071"/>
      <c r="I70" s="5070"/>
      <c r="J70" s="5069"/>
      <c r="K70" s="5069"/>
      <c r="L70" s="5069"/>
      <c r="M70" s="5069"/>
      <c r="N70" s="5069"/>
      <c r="O70" s="5069"/>
      <c r="P70" s="5072"/>
    </row>
    <row r="71" spans="1:16" x14ac:dyDescent="0.2">
      <c r="A71" s="5073"/>
      <c r="B71" s="5074"/>
      <c r="C71" s="5074"/>
      <c r="D71" s="5075"/>
      <c r="E71" s="5076"/>
      <c r="F71" s="5074"/>
      <c r="G71" s="5074"/>
      <c r="H71" s="5076"/>
      <c r="I71" s="5075"/>
      <c r="J71" s="5074"/>
      <c r="K71" s="5074"/>
      <c r="L71" s="5074"/>
      <c r="M71" s="5074"/>
      <c r="N71" s="5074"/>
      <c r="O71" s="5074"/>
      <c r="P71" s="5077"/>
    </row>
    <row r="72" spans="1:16" x14ac:dyDescent="0.2">
      <c r="A72" s="5078"/>
      <c r="B72" s="5079"/>
      <c r="C72" s="5079"/>
      <c r="D72" s="5080"/>
      <c r="E72" s="5081"/>
      <c r="F72" s="5079"/>
      <c r="G72" s="5079"/>
      <c r="H72" s="5081"/>
      <c r="I72" s="5080"/>
      <c r="J72" s="5079"/>
      <c r="K72" s="5079"/>
      <c r="L72" s="5079"/>
      <c r="M72" s="5079" t="s">
        <v>29</v>
      </c>
      <c r="N72" s="5079"/>
      <c r="O72" s="5079"/>
      <c r="P72" s="5082"/>
    </row>
    <row r="73" spans="1:16" x14ac:dyDescent="0.2">
      <c r="A73" s="5083"/>
      <c r="B73" s="5084"/>
      <c r="C73" s="5084"/>
      <c r="D73" s="5085"/>
      <c r="E73" s="5086"/>
      <c r="F73" s="5084"/>
      <c r="G73" s="5084"/>
      <c r="H73" s="5086"/>
      <c r="I73" s="5085"/>
      <c r="J73" s="5084"/>
      <c r="K73" s="5084"/>
      <c r="L73" s="5084"/>
      <c r="M73" s="5084" t="s">
        <v>30</v>
      </c>
      <c r="N73" s="5084"/>
      <c r="O73" s="5084"/>
      <c r="P73" s="5087"/>
    </row>
    <row r="74" spans="1:16" ht="15.75" x14ac:dyDescent="0.25">
      <c r="E74" s="5088"/>
      <c r="H74" s="5088"/>
    </row>
    <row r="75" spans="1:16" ht="15.75" x14ac:dyDescent="0.25">
      <c r="C75" s="5089"/>
      <c r="E75" s="5090"/>
      <c r="H75" s="5090"/>
    </row>
    <row r="76" spans="1:16" ht="15.75" x14ac:dyDescent="0.25">
      <c r="E76" s="5091"/>
      <c r="H76" s="5091"/>
    </row>
    <row r="77" spans="1:16" ht="15.75" x14ac:dyDescent="0.25">
      <c r="E77" s="5092"/>
      <c r="H77" s="5092"/>
    </row>
    <row r="78" spans="1:16" ht="15.75" x14ac:dyDescent="0.25">
      <c r="E78" s="5093"/>
      <c r="H78" s="5093"/>
    </row>
    <row r="79" spans="1:16" ht="15.75" x14ac:dyDescent="0.25">
      <c r="E79" s="5094"/>
      <c r="H79" s="5094"/>
    </row>
    <row r="80" spans="1:16" ht="15.75" x14ac:dyDescent="0.25">
      <c r="E80" s="5095"/>
      <c r="H80" s="5095"/>
    </row>
    <row r="81" spans="5:13" ht="15.75" x14ac:dyDescent="0.25">
      <c r="E81" s="5096"/>
      <c r="H81" s="5096"/>
    </row>
    <row r="82" spans="5:13" ht="15.75" x14ac:dyDescent="0.25">
      <c r="E82" s="5097"/>
      <c r="H82" s="5097"/>
    </row>
    <row r="83" spans="5:13" ht="15.75" x14ac:dyDescent="0.25">
      <c r="E83" s="5098"/>
      <c r="H83" s="5098"/>
    </row>
    <row r="84" spans="5:13" ht="15.75" x14ac:dyDescent="0.25">
      <c r="E84" s="5099"/>
      <c r="H84" s="5099"/>
    </row>
    <row r="85" spans="5:13" ht="15.75" x14ac:dyDescent="0.25">
      <c r="E85" s="5100"/>
      <c r="H85" s="5100"/>
    </row>
    <row r="86" spans="5:13" ht="15.75" x14ac:dyDescent="0.25">
      <c r="E86" s="5101"/>
      <c r="H86" s="5101"/>
    </row>
    <row r="87" spans="5:13" ht="15.75" x14ac:dyDescent="0.25">
      <c r="E87" s="5102"/>
      <c r="H87" s="5102"/>
    </row>
    <row r="88" spans="5:13" ht="15.75" x14ac:dyDescent="0.25">
      <c r="E88" s="5103"/>
      <c r="H88" s="5103"/>
    </row>
    <row r="89" spans="5:13" ht="15.75" x14ac:dyDescent="0.25">
      <c r="E89" s="5104"/>
      <c r="H89" s="5104"/>
    </row>
    <row r="90" spans="5:13" ht="15.75" x14ac:dyDescent="0.25">
      <c r="E90" s="5105"/>
      <c r="H90" s="5105"/>
    </row>
    <row r="91" spans="5:13" ht="15.75" x14ac:dyDescent="0.25">
      <c r="E91" s="5106"/>
      <c r="H91" s="5106"/>
    </row>
    <row r="92" spans="5:13" ht="15.75" x14ac:dyDescent="0.25">
      <c r="E92" s="5107"/>
      <c r="H92" s="5107"/>
    </row>
    <row r="93" spans="5:13" ht="15.75" x14ac:dyDescent="0.25">
      <c r="E93" s="5108"/>
      <c r="H93" s="5108"/>
    </row>
    <row r="94" spans="5:13" ht="15.75" x14ac:dyDescent="0.25">
      <c r="E94" s="5109"/>
      <c r="H94" s="5109"/>
    </row>
    <row r="95" spans="5:13" ht="15.75" x14ac:dyDescent="0.25">
      <c r="E95" s="5110"/>
      <c r="H95" s="5110"/>
    </row>
    <row r="96" spans="5:13" ht="15.75" x14ac:dyDescent="0.25">
      <c r="E96" s="5111"/>
      <c r="H96" s="5111"/>
      <c r="M96" s="5112" t="s">
        <v>8</v>
      </c>
    </row>
    <row r="97" spans="5:14" ht="15.75" x14ac:dyDescent="0.25">
      <c r="E97" s="5113"/>
      <c r="H97" s="5113"/>
    </row>
    <row r="98" spans="5:14" ht="15.75" x14ac:dyDescent="0.25">
      <c r="E98" s="5114"/>
      <c r="H98" s="5114"/>
    </row>
    <row r="99" spans="5:14" ht="15.75" x14ac:dyDescent="0.25">
      <c r="E99" s="5115"/>
      <c r="H99" s="5115"/>
    </row>
    <row r="101" spans="5:14" x14ac:dyDescent="0.2">
      <c r="N101" s="5116"/>
    </row>
    <row r="126" spans="4:4" x14ac:dyDescent="0.2">
      <c r="D126" s="5117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118"/>
      <c r="B1" s="5119"/>
      <c r="C1" s="5119"/>
      <c r="D1" s="5120"/>
      <c r="E1" s="5119"/>
      <c r="F1" s="5119"/>
      <c r="G1" s="5119"/>
      <c r="H1" s="5119"/>
      <c r="I1" s="5120"/>
      <c r="J1" s="5119"/>
      <c r="K1" s="5119"/>
      <c r="L1" s="5119"/>
      <c r="M1" s="5119"/>
      <c r="N1" s="5119"/>
      <c r="O1" s="5119"/>
      <c r="P1" s="5121"/>
    </row>
    <row r="2" spans="1:16" ht="12.75" customHeight="1" x14ac:dyDescent="0.2">
      <c r="A2" s="5122" t="s">
        <v>0</v>
      </c>
      <c r="B2" s="5123"/>
      <c r="C2" s="5123"/>
      <c r="D2" s="5123"/>
      <c r="E2" s="5123"/>
      <c r="F2" s="5123"/>
      <c r="G2" s="5123"/>
      <c r="H2" s="5123"/>
      <c r="I2" s="5123"/>
      <c r="J2" s="5123"/>
      <c r="K2" s="5123"/>
      <c r="L2" s="5123"/>
      <c r="M2" s="5123"/>
      <c r="N2" s="5123"/>
      <c r="O2" s="5123"/>
      <c r="P2" s="5124"/>
    </row>
    <row r="3" spans="1:16" ht="12.75" customHeight="1" x14ac:dyDescent="0.2">
      <c r="A3" s="5125"/>
      <c r="B3" s="5126"/>
      <c r="C3" s="5126"/>
      <c r="D3" s="5126"/>
      <c r="E3" s="5126"/>
      <c r="F3" s="5126"/>
      <c r="G3" s="5126"/>
      <c r="H3" s="5126"/>
      <c r="I3" s="5126"/>
      <c r="J3" s="5126"/>
      <c r="K3" s="5126"/>
      <c r="L3" s="5126"/>
      <c r="M3" s="5126"/>
      <c r="N3" s="5126"/>
      <c r="O3" s="5126"/>
      <c r="P3" s="5127"/>
    </row>
    <row r="4" spans="1:16" ht="12.75" customHeight="1" x14ac:dyDescent="0.2">
      <c r="A4" s="5128" t="s">
        <v>68</v>
      </c>
      <c r="B4" s="5129"/>
      <c r="C4" s="5129"/>
      <c r="D4" s="5129"/>
      <c r="E4" s="5129"/>
      <c r="F4" s="5129"/>
      <c r="G4" s="5129"/>
      <c r="H4" s="5129"/>
      <c r="I4" s="5129"/>
      <c r="J4" s="5130"/>
      <c r="K4" s="5131"/>
      <c r="L4" s="5131"/>
      <c r="M4" s="5131"/>
      <c r="N4" s="5131"/>
      <c r="O4" s="5131"/>
      <c r="P4" s="5132"/>
    </row>
    <row r="5" spans="1:16" ht="12.75" customHeight="1" x14ac:dyDescent="0.2">
      <c r="A5" s="5133"/>
      <c r="B5" s="5134"/>
      <c r="C5" s="5134"/>
      <c r="D5" s="5135"/>
      <c r="E5" s="5134"/>
      <c r="F5" s="5134"/>
      <c r="G5" s="5134"/>
      <c r="H5" s="5134"/>
      <c r="I5" s="5135"/>
      <c r="J5" s="5134"/>
      <c r="K5" s="5134"/>
      <c r="L5" s="5134"/>
      <c r="M5" s="5134"/>
      <c r="N5" s="5134"/>
      <c r="O5" s="5134"/>
      <c r="P5" s="5136"/>
    </row>
    <row r="6" spans="1:16" ht="12.75" customHeight="1" x14ac:dyDescent="0.2">
      <c r="A6" s="5137" t="s">
        <v>2</v>
      </c>
      <c r="B6" s="5138"/>
      <c r="C6" s="5138"/>
      <c r="D6" s="5139"/>
      <c r="E6" s="5138"/>
      <c r="F6" s="5138"/>
      <c r="G6" s="5138"/>
      <c r="H6" s="5138"/>
      <c r="I6" s="5139"/>
      <c r="J6" s="5138"/>
      <c r="K6" s="5138"/>
      <c r="L6" s="5138"/>
      <c r="M6" s="5138"/>
      <c r="N6" s="5138"/>
      <c r="O6" s="5138"/>
      <c r="P6" s="5140"/>
    </row>
    <row r="7" spans="1:16" ht="12.75" customHeight="1" x14ac:dyDescent="0.2">
      <c r="A7" s="5141" t="s">
        <v>3</v>
      </c>
      <c r="B7" s="5142"/>
      <c r="C7" s="5142"/>
      <c r="D7" s="5143"/>
      <c r="E7" s="5142"/>
      <c r="F7" s="5142"/>
      <c r="G7" s="5142"/>
      <c r="H7" s="5142"/>
      <c r="I7" s="5143"/>
      <c r="J7" s="5142"/>
      <c r="K7" s="5142"/>
      <c r="L7" s="5142"/>
      <c r="M7" s="5142"/>
      <c r="N7" s="5142"/>
      <c r="O7" s="5142"/>
      <c r="P7" s="5144"/>
    </row>
    <row r="8" spans="1:16" ht="12.75" customHeight="1" x14ac:dyDescent="0.2">
      <c r="A8" s="5145" t="s">
        <v>4</v>
      </c>
      <c r="B8" s="5146"/>
      <c r="C8" s="5146"/>
      <c r="D8" s="5147"/>
      <c r="E8" s="5146"/>
      <c r="F8" s="5146"/>
      <c r="G8" s="5146"/>
      <c r="H8" s="5146"/>
      <c r="I8" s="5147"/>
      <c r="J8" s="5146"/>
      <c r="K8" s="5146"/>
      <c r="L8" s="5146"/>
      <c r="M8" s="5146"/>
      <c r="N8" s="5146"/>
      <c r="O8" s="5146"/>
      <c r="P8" s="5148"/>
    </row>
    <row r="9" spans="1:16" ht="12.75" customHeight="1" x14ac:dyDescent="0.2">
      <c r="A9" s="5149" t="s">
        <v>5</v>
      </c>
      <c r="B9" s="5150"/>
      <c r="C9" s="5150"/>
      <c r="D9" s="5151"/>
      <c r="E9" s="5150"/>
      <c r="F9" s="5150"/>
      <c r="G9" s="5150"/>
      <c r="H9" s="5150"/>
      <c r="I9" s="5151"/>
      <c r="J9" s="5150"/>
      <c r="K9" s="5150"/>
      <c r="L9" s="5150"/>
      <c r="M9" s="5150"/>
      <c r="N9" s="5150"/>
      <c r="O9" s="5150"/>
      <c r="P9" s="5152"/>
    </row>
    <row r="10" spans="1:16" ht="12.75" customHeight="1" x14ac:dyDescent="0.2">
      <c r="A10" s="5153" t="s">
        <v>6</v>
      </c>
      <c r="B10" s="5154"/>
      <c r="C10" s="5154"/>
      <c r="D10" s="5155"/>
      <c r="E10" s="5154"/>
      <c r="F10" s="5154"/>
      <c r="G10" s="5154"/>
      <c r="H10" s="5154"/>
      <c r="I10" s="5155"/>
      <c r="J10" s="5154"/>
      <c r="K10" s="5154"/>
      <c r="L10" s="5154"/>
      <c r="M10" s="5154"/>
      <c r="N10" s="5154"/>
      <c r="O10" s="5154"/>
      <c r="P10" s="5156"/>
    </row>
    <row r="11" spans="1:16" ht="12.75" customHeight="1" x14ac:dyDescent="0.2">
      <c r="A11" s="5157"/>
      <c r="B11" s="5158"/>
      <c r="C11" s="5158"/>
      <c r="D11" s="5159"/>
      <c r="E11" s="5158"/>
      <c r="F11" s="5158"/>
      <c r="G11" s="5160"/>
      <c r="H11" s="5158"/>
      <c r="I11" s="5159"/>
      <c r="J11" s="5158"/>
      <c r="K11" s="5158"/>
      <c r="L11" s="5158"/>
      <c r="M11" s="5158"/>
      <c r="N11" s="5158"/>
      <c r="O11" s="5158"/>
      <c r="P11" s="5161"/>
    </row>
    <row r="12" spans="1:16" ht="12.75" customHeight="1" x14ac:dyDescent="0.2">
      <c r="A12" s="5162" t="s">
        <v>69</v>
      </c>
      <c r="B12" s="5163"/>
      <c r="C12" s="5163"/>
      <c r="D12" s="5164"/>
      <c r="E12" s="5163" t="s">
        <v>8</v>
      </c>
      <c r="F12" s="5163"/>
      <c r="G12" s="5163"/>
      <c r="H12" s="5163"/>
      <c r="I12" s="5164"/>
      <c r="J12" s="5163"/>
      <c r="K12" s="5163"/>
      <c r="L12" s="5163"/>
      <c r="M12" s="5163"/>
      <c r="N12" s="5165" t="s">
        <v>70</v>
      </c>
      <c r="O12" s="5163"/>
      <c r="P12" s="5166"/>
    </row>
    <row r="13" spans="1:16" ht="12.75" customHeight="1" x14ac:dyDescent="0.2">
      <c r="A13" s="5167"/>
      <c r="B13" s="5168"/>
      <c r="C13" s="5168"/>
      <c r="D13" s="5169"/>
      <c r="E13" s="5168"/>
      <c r="F13" s="5168"/>
      <c r="G13" s="5168"/>
      <c r="H13" s="5168"/>
      <c r="I13" s="5169"/>
      <c r="J13" s="5168"/>
      <c r="K13" s="5168"/>
      <c r="L13" s="5168"/>
      <c r="M13" s="5168"/>
      <c r="N13" s="5168"/>
      <c r="O13" s="5168"/>
      <c r="P13" s="5170"/>
    </row>
    <row r="14" spans="1:16" ht="12.75" customHeight="1" x14ac:dyDescent="0.2">
      <c r="A14" s="5171" t="s">
        <v>10</v>
      </c>
      <c r="B14" s="5172"/>
      <c r="C14" s="5172"/>
      <c r="D14" s="5173"/>
      <c r="E14" s="5172"/>
      <c r="F14" s="5172"/>
      <c r="G14" s="5172"/>
      <c r="H14" s="5172"/>
      <c r="I14" s="5173"/>
      <c r="J14" s="5172"/>
      <c r="K14" s="5172"/>
      <c r="L14" s="5172"/>
      <c r="M14" s="5172"/>
      <c r="N14" s="5174"/>
      <c r="O14" s="5175"/>
      <c r="P14" s="5176"/>
    </row>
    <row r="15" spans="1:16" ht="12.75" customHeight="1" x14ac:dyDescent="0.2">
      <c r="A15" s="5177"/>
      <c r="B15" s="5178"/>
      <c r="C15" s="5178"/>
      <c r="D15" s="5179"/>
      <c r="E15" s="5178"/>
      <c r="F15" s="5178"/>
      <c r="G15" s="5178"/>
      <c r="H15" s="5178"/>
      <c r="I15" s="5179"/>
      <c r="J15" s="5178"/>
      <c r="K15" s="5178"/>
      <c r="L15" s="5178"/>
      <c r="M15" s="5178"/>
      <c r="N15" s="5180" t="s">
        <v>11</v>
      </c>
      <c r="O15" s="5181" t="s">
        <v>12</v>
      </c>
      <c r="P15" s="5182"/>
    </row>
    <row r="16" spans="1:16" ht="12.75" customHeight="1" x14ac:dyDescent="0.2">
      <c r="A16" s="5183" t="s">
        <v>13</v>
      </c>
      <c r="B16" s="5184"/>
      <c r="C16" s="5184"/>
      <c r="D16" s="5185"/>
      <c r="E16" s="5184"/>
      <c r="F16" s="5184"/>
      <c r="G16" s="5184"/>
      <c r="H16" s="5184"/>
      <c r="I16" s="5185"/>
      <c r="J16" s="5184"/>
      <c r="K16" s="5184"/>
      <c r="L16" s="5184"/>
      <c r="M16" s="5184"/>
      <c r="N16" s="5186"/>
      <c r="O16" s="5187"/>
      <c r="P16" s="5187"/>
    </row>
    <row r="17" spans="1:47" ht="12.75" customHeight="1" x14ac:dyDescent="0.2">
      <c r="A17" s="5188" t="s">
        <v>14</v>
      </c>
      <c r="B17" s="5189"/>
      <c r="C17" s="5189"/>
      <c r="D17" s="5190"/>
      <c r="E17" s="5189"/>
      <c r="F17" s="5189"/>
      <c r="G17" s="5189"/>
      <c r="H17" s="5189"/>
      <c r="I17" s="5190"/>
      <c r="J17" s="5189"/>
      <c r="K17" s="5189"/>
      <c r="L17" s="5189"/>
      <c r="M17" s="5189"/>
      <c r="N17" s="5191" t="s">
        <v>15</v>
      </c>
      <c r="O17" s="5192" t="s">
        <v>16</v>
      </c>
      <c r="P17" s="5193"/>
    </row>
    <row r="18" spans="1:47" ht="12.75" customHeight="1" x14ac:dyDescent="0.2">
      <c r="A18" s="5194"/>
      <c r="B18" s="5195"/>
      <c r="C18" s="5195"/>
      <c r="D18" s="5196"/>
      <c r="E18" s="5195"/>
      <c r="F18" s="5195"/>
      <c r="G18" s="5195"/>
      <c r="H18" s="5195"/>
      <c r="I18" s="5196"/>
      <c r="J18" s="5195"/>
      <c r="K18" s="5195"/>
      <c r="L18" s="5195"/>
      <c r="M18" s="5195"/>
      <c r="N18" s="5197"/>
      <c r="O18" s="5198"/>
      <c r="P18" s="5199" t="s">
        <v>8</v>
      </c>
    </row>
    <row r="19" spans="1:47" ht="12.75" customHeight="1" x14ac:dyDescent="0.2">
      <c r="A19" s="5200"/>
      <c r="B19" s="5201"/>
      <c r="C19" s="5201"/>
      <c r="D19" s="5202"/>
      <c r="E19" s="5201"/>
      <c r="F19" s="5201"/>
      <c r="G19" s="5201"/>
      <c r="H19" s="5201"/>
      <c r="I19" s="5202"/>
      <c r="J19" s="5201"/>
      <c r="K19" s="5203"/>
      <c r="L19" s="5201" t="s">
        <v>17</v>
      </c>
      <c r="M19" s="5201"/>
      <c r="N19" s="5204"/>
      <c r="O19" s="5205"/>
      <c r="P19" s="5206"/>
      <c r="AU19" s="5207"/>
    </row>
    <row r="20" spans="1:47" ht="12.75" customHeight="1" x14ac:dyDescent="0.2">
      <c r="A20" s="5208"/>
      <c r="B20" s="5209"/>
      <c r="C20" s="5209"/>
      <c r="D20" s="5210"/>
      <c r="E20" s="5209"/>
      <c r="F20" s="5209"/>
      <c r="G20" s="5209"/>
      <c r="H20" s="5209"/>
      <c r="I20" s="5210"/>
      <c r="J20" s="5209"/>
      <c r="K20" s="5209"/>
      <c r="L20" s="5209"/>
      <c r="M20" s="5209"/>
      <c r="N20" s="5211"/>
      <c r="O20" s="5212"/>
      <c r="P20" s="5213"/>
    </row>
    <row r="21" spans="1:47" ht="12.75" customHeight="1" x14ac:dyDescent="0.2">
      <c r="A21" s="5214"/>
      <c r="B21" s="5215"/>
      <c r="C21" s="5216"/>
      <c r="D21" s="5216"/>
      <c r="E21" s="5215"/>
      <c r="F21" s="5215"/>
      <c r="G21" s="5215"/>
      <c r="H21" s="5215" t="s">
        <v>8</v>
      </c>
      <c r="I21" s="5217"/>
      <c r="J21" s="5215"/>
      <c r="K21" s="5215"/>
      <c r="L21" s="5215"/>
      <c r="M21" s="5215"/>
      <c r="N21" s="5218"/>
      <c r="O21" s="5219"/>
      <c r="P21" s="5220"/>
    </row>
    <row r="22" spans="1:47" ht="12.75" customHeight="1" x14ac:dyDescent="0.2">
      <c r="A22" s="5221"/>
      <c r="B22" s="5222"/>
      <c r="C22" s="5222"/>
      <c r="D22" s="5223"/>
      <c r="E22" s="5222"/>
      <c r="F22" s="5222"/>
      <c r="G22" s="5222"/>
      <c r="H22" s="5222"/>
      <c r="I22" s="5223"/>
      <c r="J22" s="5222"/>
      <c r="K22" s="5222"/>
      <c r="L22" s="5222"/>
      <c r="M22" s="5222"/>
      <c r="N22" s="5222"/>
      <c r="O22" s="5222"/>
      <c r="P22" s="5224"/>
    </row>
    <row r="23" spans="1:47" ht="12.75" customHeight="1" x14ac:dyDescent="0.2">
      <c r="A23" s="5225" t="s">
        <v>18</v>
      </c>
      <c r="B23" s="5226"/>
      <c r="C23" s="5226"/>
      <c r="D23" s="5227"/>
      <c r="E23" s="5228" t="s">
        <v>19</v>
      </c>
      <c r="F23" s="5228"/>
      <c r="G23" s="5228"/>
      <c r="H23" s="5228"/>
      <c r="I23" s="5228"/>
      <c r="J23" s="5228"/>
      <c r="K23" s="5228"/>
      <c r="L23" s="5228"/>
      <c r="M23" s="5226"/>
      <c r="N23" s="5226"/>
      <c r="O23" s="5226"/>
      <c r="P23" s="5229"/>
    </row>
    <row r="24" spans="1:47" x14ac:dyDescent="0.25">
      <c r="A24" s="5230"/>
      <c r="B24" s="5231"/>
      <c r="C24" s="5231"/>
      <c r="D24" s="5232"/>
      <c r="E24" s="5233" t="s">
        <v>20</v>
      </c>
      <c r="F24" s="5233"/>
      <c r="G24" s="5233"/>
      <c r="H24" s="5233"/>
      <c r="I24" s="5233"/>
      <c r="J24" s="5233"/>
      <c r="K24" s="5233"/>
      <c r="L24" s="5233"/>
      <c r="M24" s="5231"/>
      <c r="N24" s="5231"/>
      <c r="O24" s="5231"/>
      <c r="P24" s="5234"/>
    </row>
    <row r="25" spans="1:47" ht="12.75" customHeight="1" x14ac:dyDescent="0.2">
      <c r="A25" s="5235"/>
      <c r="B25" s="5236" t="s">
        <v>21</v>
      </c>
      <c r="C25" s="5237"/>
      <c r="D25" s="5237"/>
      <c r="E25" s="5237"/>
      <c r="F25" s="5237"/>
      <c r="G25" s="5237"/>
      <c r="H25" s="5237"/>
      <c r="I25" s="5237"/>
      <c r="J25" s="5237"/>
      <c r="K25" s="5237"/>
      <c r="L25" s="5237"/>
      <c r="M25" s="5237"/>
      <c r="N25" s="5237"/>
      <c r="O25" s="5238"/>
      <c r="P25" s="5239"/>
    </row>
    <row r="26" spans="1:47" ht="12.75" customHeight="1" x14ac:dyDescent="0.2">
      <c r="A26" s="5240" t="s">
        <v>22</v>
      </c>
      <c r="B26" s="5241" t="s">
        <v>23</v>
      </c>
      <c r="C26" s="5241"/>
      <c r="D26" s="5240" t="s">
        <v>24</v>
      </c>
      <c r="E26" s="5240" t="s">
        <v>25</v>
      </c>
      <c r="F26" s="5240" t="s">
        <v>22</v>
      </c>
      <c r="G26" s="5241" t="s">
        <v>23</v>
      </c>
      <c r="H26" s="5241"/>
      <c r="I26" s="5240" t="s">
        <v>24</v>
      </c>
      <c r="J26" s="5240" t="s">
        <v>25</v>
      </c>
      <c r="K26" s="5240" t="s">
        <v>22</v>
      </c>
      <c r="L26" s="5241" t="s">
        <v>23</v>
      </c>
      <c r="M26" s="5241"/>
      <c r="N26" s="5242" t="s">
        <v>24</v>
      </c>
      <c r="O26" s="5240" t="s">
        <v>25</v>
      </c>
      <c r="P26" s="5243"/>
    </row>
    <row r="27" spans="1:47" ht="12.75" customHeight="1" x14ac:dyDescent="0.2">
      <c r="A27" s="5244"/>
      <c r="B27" s="5245" t="s">
        <v>26</v>
      </c>
      <c r="C27" s="5245" t="s">
        <v>2</v>
      </c>
      <c r="D27" s="5244"/>
      <c r="E27" s="5244"/>
      <c r="F27" s="5244"/>
      <c r="G27" s="5245" t="s">
        <v>26</v>
      </c>
      <c r="H27" s="5245" t="s">
        <v>2</v>
      </c>
      <c r="I27" s="5244"/>
      <c r="J27" s="5244"/>
      <c r="K27" s="5244"/>
      <c r="L27" s="5245" t="s">
        <v>26</v>
      </c>
      <c r="M27" s="5245" t="s">
        <v>2</v>
      </c>
      <c r="N27" s="5246"/>
      <c r="O27" s="5244"/>
      <c r="P27" s="5247"/>
    </row>
    <row r="28" spans="1:47" ht="12.75" customHeight="1" x14ac:dyDescent="0.2">
      <c r="A28" s="5248">
        <v>1</v>
      </c>
      <c r="B28" s="5249">
        <v>0</v>
      </c>
      <c r="C28" s="5250">
        <v>0.15</v>
      </c>
      <c r="D28" s="5251">
        <v>16000</v>
      </c>
      <c r="E28" s="5252">
        <f t="shared" ref="E28:E59" si="0">D28*(100-2.45)/100</f>
        <v>15608</v>
      </c>
      <c r="F28" s="5253">
        <v>33</v>
      </c>
      <c r="G28" s="5254">
        <v>8</v>
      </c>
      <c r="H28" s="5254">
        <v>8.15</v>
      </c>
      <c r="I28" s="5251">
        <v>16000</v>
      </c>
      <c r="J28" s="5252">
        <f t="shared" ref="J28:J59" si="1">I28*(100-2.45)/100</f>
        <v>15608</v>
      </c>
      <c r="K28" s="5253">
        <v>65</v>
      </c>
      <c r="L28" s="5254">
        <v>16</v>
      </c>
      <c r="M28" s="5254">
        <v>16.149999999999999</v>
      </c>
      <c r="N28" s="5251">
        <v>16000</v>
      </c>
      <c r="O28" s="5252">
        <f t="shared" ref="O28:O59" si="2">N28*(100-2.45)/100</f>
        <v>15608</v>
      </c>
      <c r="P28" s="5255"/>
    </row>
    <row r="29" spans="1:47" ht="12.75" customHeight="1" x14ac:dyDescent="0.2">
      <c r="A29" s="5256">
        <v>2</v>
      </c>
      <c r="B29" s="5256">
        <v>0.15</v>
      </c>
      <c r="C29" s="5257">
        <v>0.3</v>
      </c>
      <c r="D29" s="5258">
        <v>16000</v>
      </c>
      <c r="E29" s="5259">
        <f t="shared" si="0"/>
        <v>15608</v>
      </c>
      <c r="F29" s="5260">
        <v>34</v>
      </c>
      <c r="G29" s="5261">
        <v>8.15</v>
      </c>
      <c r="H29" s="5261">
        <v>8.3000000000000007</v>
      </c>
      <c r="I29" s="5258">
        <v>16000</v>
      </c>
      <c r="J29" s="5259">
        <f t="shared" si="1"/>
        <v>15608</v>
      </c>
      <c r="K29" s="5260">
        <v>66</v>
      </c>
      <c r="L29" s="5261">
        <v>16.149999999999999</v>
      </c>
      <c r="M29" s="5261">
        <v>16.3</v>
      </c>
      <c r="N29" s="5258">
        <v>16000</v>
      </c>
      <c r="O29" s="5259">
        <f t="shared" si="2"/>
        <v>15608</v>
      </c>
      <c r="P29" s="5262"/>
    </row>
    <row r="30" spans="1:47" ht="12.75" customHeight="1" x14ac:dyDescent="0.2">
      <c r="A30" s="5263">
        <v>3</v>
      </c>
      <c r="B30" s="5264">
        <v>0.3</v>
      </c>
      <c r="C30" s="5265">
        <v>0.45</v>
      </c>
      <c r="D30" s="5266">
        <v>16000</v>
      </c>
      <c r="E30" s="5267">
        <f t="shared" si="0"/>
        <v>15608</v>
      </c>
      <c r="F30" s="5268">
        <v>35</v>
      </c>
      <c r="G30" s="5269">
        <v>8.3000000000000007</v>
      </c>
      <c r="H30" s="5269">
        <v>8.4499999999999993</v>
      </c>
      <c r="I30" s="5266">
        <v>16000</v>
      </c>
      <c r="J30" s="5267">
        <f t="shared" si="1"/>
        <v>15608</v>
      </c>
      <c r="K30" s="5268">
        <v>67</v>
      </c>
      <c r="L30" s="5269">
        <v>16.3</v>
      </c>
      <c r="M30" s="5269">
        <v>16.45</v>
      </c>
      <c r="N30" s="5266">
        <v>16000</v>
      </c>
      <c r="O30" s="5267">
        <f t="shared" si="2"/>
        <v>15608</v>
      </c>
      <c r="P30" s="5270"/>
      <c r="V30" s="5271"/>
    </row>
    <row r="31" spans="1:47" ht="12.75" customHeight="1" x14ac:dyDescent="0.2">
      <c r="A31" s="5272">
        <v>4</v>
      </c>
      <c r="B31" s="5272">
        <v>0.45</v>
      </c>
      <c r="C31" s="5273">
        <v>1</v>
      </c>
      <c r="D31" s="5274">
        <v>16000</v>
      </c>
      <c r="E31" s="5275">
        <f t="shared" si="0"/>
        <v>15608</v>
      </c>
      <c r="F31" s="5276">
        <v>36</v>
      </c>
      <c r="G31" s="5273">
        <v>8.4499999999999993</v>
      </c>
      <c r="H31" s="5273">
        <v>9</v>
      </c>
      <c r="I31" s="5274">
        <v>16000</v>
      </c>
      <c r="J31" s="5275">
        <f t="shared" si="1"/>
        <v>15608</v>
      </c>
      <c r="K31" s="5276">
        <v>68</v>
      </c>
      <c r="L31" s="5273">
        <v>16.45</v>
      </c>
      <c r="M31" s="5273">
        <v>17</v>
      </c>
      <c r="N31" s="5274">
        <v>16000</v>
      </c>
      <c r="O31" s="5275">
        <f t="shared" si="2"/>
        <v>15608</v>
      </c>
      <c r="P31" s="5277"/>
    </row>
    <row r="32" spans="1:47" ht="12.75" customHeight="1" x14ac:dyDescent="0.2">
      <c r="A32" s="5278">
        <v>5</v>
      </c>
      <c r="B32" s="5279">
        <v>1</v>
      </c>
      <c r="C32" s="5280">
        <v>1.1499999999999999</v>
      </c>
      <c r="D32" s="5281">
        <v>16000</v>
      </c>
      <c r="E32" s="5282">
        <f t="shared" si="0"/>
        <v>15608</v>
      </c>
      <c r="F32" s="5283">
        <v>37</v>
      </c>
      <c r="G32" s="5279">
        <v>9</v>
      </c>
      <c r="H32" s="5279">
        <v>9.15</v>
      </c>
      <c r="I32" s="5281">
        <v>16000</v>
      </c>
      <c r="J32" s="5282">
        <f t="shared" si="1"/>
        <v>15608</v>
      </c>
      <c r="K32" s="5283">
        <v>69</v>
      </c>
      <c r="L32" s="5279">
        <v>17</v>
      </c>
      <c r="M32" s="5279">
        <v>17.149999999999999</v>
      </c>
      <c r="N32" s="5281">
        <v>16000</v>
      </c>
      <c r="O32" s="5282">
        <f t="shared" si="2"/>
        <v>15608</v>
      </c>
      <c r="P32" s="5284"/>
      <c r="AQ32" s="5281"/>
    </row>
    <row r="33" spans="1:16" ht="12.75" customHeight="1" x14ac:dyDescent="0.2">
      <c r="A33" s="5285">
        <v>6</v>
      </c>
      <c r="B33" s="5286">
        <v>1.1499999999999999</v>
      </c>
      <c r="C33" s="5287">
        <v>1.3</v>
      </c>
      <c r="D33" s="5288">
        <v>16000</v>
      </c>
      <c r="E33" s="5289">
        <f t="shared" si="0"/>
        <v>15608</v>
      </c>
      <c r="F33" s="5290">
        <v>38</v>
      </c>
      <c r="G33" s="5287">
        <v>9.15</v>
      </c>
      <c r="H33" s="5287">
        <v>9.3000000000000007</v>
      </c>
      <c r="I33" s="5288">
        <v>16000</v>
      </c>
      <c r="J33" s="5289">
        <f t="shared" si="1"/>
        <v>15608</v>
      </c>
      <c r="K33" s="5290">
        <v>70</v>
      </c>
      <c r="L33" s="5287">
        <v>17.149999999999999</v>
      </c>
      <c r="M33" s="5287">
        <v>17.3</v>
      </c>
      <c r="N33" s="5288">
        <v>16000</v>
      </c>
      <c r="O33" s="5289">
        <f t="shared" si="2"/>
        <v>15608</v>
      </c>
      <c r="P33" s="5291"/>
    </row>
    <row r="34" spans="1:16" x14ac:dyDescent="0.2">
      <c r="A34" s="5292">
        <v>7</v>
      </c>
      <c r="B34" s="5293">
        <v>1.3</v>
      </c>
      <c r="C34" s="5294">
        <v>1.45</v>
      </c>
      <c r="D34" s="5295">
        <v>16000</v>
      </c>
      <c r="E34" s="5296">
        <f t="shared" si="0"/>
        <v>15608</v>
      </c>
      <c r="F34" s="5297">
        <v>39</v>
      </c>
      <c r="G34" s="5298">
        <v>9.3000000000000007</v>
      </c>
      <c r="H34" s="5298">
        <v>9.4499999999999993</v>
      </c>
      <c r="I34" s="5295">
        <v>16000</v>
      </c>
      <c r="J34" s="5296">
        <f t="shared" si="1"/>
        <v>15608</v>
      </c>
      <c r="K34" s="5297">
        <v>71</v>
      </c>
      <c r="L34" s="5298">
        <v>17.3</v>
      </c>
      <c r="M34" s="5298">
        <v>17.45</v>
      </c>
      <c r="N34" s="5295">
        <v>16000</v>
      </c>
      <c r="O34" s="5296">
        <f t="shared" si="2"/>
        <v>15608</v>
      </c>
      <c r="P34" s="5299"/>
    </row>
    <row r="35" spans="1:16" x14ac:dyDescent="0.2">
      <c r="A35" s="5300">
        <v>8</v>
      </c>
      <c r="B35" s="5300">
        <v>1.45</v>
      </c>
      <c r="C35" s="5301">
        <v>2</v>
      </c>
      <c r="D35" s="5302">
        <v>16000</v>
      </c>
      <c r="E35" s="5303">
        <f t="shared" si="0"/>
        <v>15608</v>
      </c>
      <c r="F35" s="5304">
        <v>40</v>
      </c>
      <c r="G35" s="5301">
        <v>9.4499999999999993</v>
      </c>
      <c r="H35" s="5301">
        <v>10</v>
      </c>
      <c r="I35" s="5302">
        <v>16000</v>
      </c>
      <c r="J35" s="5303">
        <f t="shared" si="1"/>
        <v>15608</v>
      </c>
      <c r="K35" s="5304">
        <v>72</v>
      </c>
      <c r="L35" s="5305">
        <v>17.45</v>
      </c>
      <c r="M35" s="5301">
        <v>18</v>
      </c>
      <c r="N35" s="5302">
        <v>16000</v>
      </c>
      <c r="O35" s="5303">
        <f t="shared" si="2"/>
        <v>15608</v>
      </c>
      <c r="P35" s="5306"/>
    </row>
    <row r="36" spans="1:16" x14ac:dyDescent="0.2">
      <c r="A36" s="5307">
        <v>9</v>
      </c>
      <c r="B36" s="5308">
        <v>2</v>
      </c>
      <c r="C36" s="5309">
        <v>2.15</v>
      </c>
      <c r="D36" s="5310">
        <v>16000</v>
      </c>
      <c r="E36" s="5311">
        <f t="shared" si="0"/>
        <v>15608</v>
      </c>
      <c r="F36" s="5312">
        <v>41</v>
      </c>
      <c r="G36" s="5313">
        <v>10</v>
      </c>
      <c r="H36" s="5314">
        <v>10.15</v>
      </c>
      <c r="I36" s="5310">
        <v>16000</v>
      </c>
      <c r="J36" s="5311">
        <f t="shared" si="1"/>
        <v>15608</v>
      </c>
      <c r="K36" s="5312">
        <v>73</v>
      </c>
      <c r="L36" s="5314">
        <v>18</v>
      </c>
      <c r="M36" s="5313">
        <v>18.149999999999999</v>
      </c>
      <c r="N36" s="5310">
        <v>16000</v>
      </c>
      <c r="O36" s="5311">
        <f t="shared" si="2"/>
        <v>15608</v>
      </c>
      <c r="P36" s="5315"/>
    </row>
    <row r="37" spans="1:16" x14ac:dyDescent="0.2">
      <c r="A37" s="5316">
        <v>10</v>
      </c>
      <c r="B37" s="5316">
        <v>2.15</v>
      </c>
      <c r="C37" s="5317">
        <v>2.2999999999999998</v>
      </c>
      <c r="D37" s="5318">
        <v>16000</v>
      </c>
      <c r="E37" s="5319">
        <f t="shared" si="0"/>
        <v>15608</v>
      </c>
      <c r="F37" s="5320">
        <v>42</v>
      </c>
      <c r="G37" s="5317">
        <v>10.15</v>
      </c>
      <c r="H37" s="5321">
        <v>10.3</v>
      </c>
      <c r="I37" s="5318">
        <v>16000</v>
      </c>
      <c r="J37" s="5319">
        <f t="shared" si="1"/>
        <v>15608</v>
      </c>
      <c r="K37" s="5320">
        <v>74</v>
      </c>
      <c r="L37" s="5321">
        <v>18.149999999999999</v>
      </c>
      <c r="M37" s="5317">
        <v>18.3</v>
      </c>
      <c r="N37" s="5318">
        <v>16000</v>
      </c>
      <c r="O37" s="5319">
        <f t="shared" si="2"/>
        <v>15608</v>
      </c>
      <c r="P37" s="5322"/>
    </row>
    <row r="38" spans="1:16" x14ac:dyDescent="0.2">
      <c r="A38" s="5323">
        <v>11</v>
      </c>
      <c r="B38" s="5324">
        <v>2.2999999999999998</v>
      </c>
      <c r="C38" s="5325">
        <v>2.4500000000000002</v>
      </c>
      <c r="D38" s="5326">
        <v>16000</v>
      </c>
      <c r="E38" s="5327">
        <f t="shared" si="0"/>
        <v>15608</v>
      </c>
      <c r="F38" s="5328">
        <v>43</v>
      </c>
      <c r="G38" s="5329">
        <v>10.3</v>
      </c>
      <c r="H38" s="5330">
        <v>10.45</v>
      </c>
      <c r="I38" s="5326">
        <v>16000</v>
      </c>
      <c r="J38" s="5327">
        <f t="shared" si="1"/>
        <v>15608</v>
      </c>
      <c r="K38" s="5328">
        <v>75</v>
      </c>
      <c r="L38" s="5330">
        <v>18.3</v>
      </c>
      <c r="M38" s="5329">
        <v>18.45</v>
      </c>
      <c r="N38" s="5326">
        <v>16000</v>
      </c>
      <c r="O38" s="5327">
        <f t="shared" si="2"/>
        <v>15608</v>
      </c>
      <c r="P38" s="5331"/>
    </row>
    <row r="39" spans="1:16" x14ac:dyDescent="0.2">
      <c r="A39" s="5332">
        <v>12</v>
      </c>
      <c r="B39" s="5332">
        <v>2.4500000000000002</v>
      </c>
      <c r="C39" s="5333">
        <v>3</v>
      </c>
      <c r="D39" s="5334">
        <v>16000</v>
      </c>
      <c r="E39" s="5335">
        <f t="shared" si="0"/>
        <v>15608</v>
      </c>
      <c r="F39" s="5336">
        <v>44</v>
      </c>
      <c r="G39" s="5333">
        <v>10.45</v>
      </c>
      <c r="H39" s="5337">
        <v>11</v>
      </c>
      <c r="I39" s="5334">
        <v>16000</v>
      </c>
      <c r="J39" s="5335">
        <f t="shared" si="1"/>
        <v>15608</v>
      </c>
      <c r="K39" s="5336">
        <v>76</v>
      </c>
      <c r="L39" s="5337">
        <v>18.45</v>
      </c>
      <c r="M39" s="5333">
        <v>19</v>
      </c>
      <c r="N39" s="5334">
        <v>16000</v>
      </c>
      <c r="O39" s="5335">
        <f t="shared" si="2"/>
        <v>15608</v>
      </c>
      <c r="P39" s="5338"/>
    </row>
    <row r="40" spans="1:16" x14ac:dyDescent="0.2">
      <c r="A40" s="5339">
        <v>13</v>
      </c>
      <c r="B40" s="5340">
        <v>3</v>
      </c>
      <c r="C40" s="5341">
        <v>3.15</v>
      </c>
      <c r="D40" s="5342">
        <v>16000</v>
      </c>
      <c r="E40" s="5343">
        <f t="shared" si="0"/>
        <v>15608</v>
      </c>
      <c r="F40" s="5344">
        <v>45</v>
      </c>
      <c r="G40" s="5345">
        <v>11</v>
      </c>
      <c r="H40" s="5346">
        <v>11.15</v>
      </c>
      <c r="I40" s="5342">
        <v>16000</v>
      </c>
      <c r="J40" s="5343">
        <f t="shared" si="1"/>
        <v>15608</v>
      </c>
      <c r="K40" s="5344">
        <v>77</v>
      </c>
      <c r="L40" s="5346">
        <v>19</v>
      </c>
      <c r="M40" s="5345">
        <v>19.149999999999999</v>
      </c>
      <c r="N40" s="5342">
        <v>16000</v>
      </c>
      <c r="O40" s="5343">
        <f t="shared" si="2"/>
        <v>15608</v>
      </c>
      <c r="P40" s="5347"/>
    </row>
    <row r="41" spans="1:16" x14ac:dyDescent="0.2">
      <c r="A41" s="5348">
        <v>14</v>
      </c>
      <c r="B41" s="5348">
        <v>3.15</v>
      </c>
      <c r="C41" s="5349">
        <v>3.3</v>
      </c>
      <c r="D41" s="5350">
        <v>16000</v>
      </c>
      <c r="E41" s="5351">
        <f t="shared" si="0"/>
        <v>15608</v>
      </c>
      <c r="F41" s="5352">
        <v>46</v>
      </c>
      <c r="G41" s="5353">
        <v>11.15</v>
      </c>
      <c r="H41" s="5349">
        <v>11.3</v>
      </c>
      <c r="I41" s="5350">
        <v>16000</v>
      </c>
      <c r="J41" s="5351">
        <f t="shared" si="1"/>
        <v>15608</v>
      </c>
      <c r="K41" s="5352">
        <v>78</v>
      </c>
      <c r="L41" s="5349">
        <v>19.149999999999999</v>
      </c>
      <c r="M41" s="5353">
        <v>19.3</v>
      </c>
      <c r="N41" s="5350">
        <v>16000</v>
      </c>
      <c r="O41" s="5351">
        <f t="shared" si="2"/>
        <v>15608</v>
      </c>
      <c r="P41" s="5354"/>
    </row>
    <row r="42" spans="1:16" x14ac:dyDescent="0.2">
      <c r="A42" s="5355">
        <v>15</v>
      </c>
      <c r="B42" s="5356">
        <v>3.3</v>
      </c>
      <c r="C42" s="5357">
        <v>3.45</v>
      </c>
      <c r="D42" s="5358">
        <v>16000</v>
      </c>
      <c r="E42" s="5359">
        <f t="shared" si="0"/>
        <v>15608</v>
      </c>
      <c r="F42" s="5360">
        <v>47</v>
      </c>
      <c r="G42" s="5361">
        <v>11.3</v>
      </c>
      <c r="H42" s="5362">
        <v>11.45</v>
      </c>
      <c r="I42" s="5358">
        <v>16000</v>
      </c>
      <c r="J42" s="5359">
        <f t="shared" si="1"/>
        <v>15608</v>
      </c>
      <c r="K42" s="5360">
        <v>79</v>
      </c>
      <c r="L42" s="5362">
        <v>19.3</v>
      </c>
      <c r="M42" s="5361">
        <v>19.45</v>
      </c>
      <c r="N42" s="5358">
        <v>16000</v>
      </c>
      <c r="O42" s="5359">
        <f t="shared" si="2"/>
        <v>15608</v>
      </c>
      <c r="P42" s="5363"/>
    </row>
    <row r="43" spans="1:16" x14ac:dyDescent="0.2">
      <c r="A43" s="5364">
        <v>16</v>
      </c>
      <c r="B43" s="5364">
        <v>3.45</v>
      </c>
      <c r="C43" s="5365">
        <v>4</v>
      </c>
      <c r="D43" s="5366">
        <v>16000</v>
      </c>
      <c r="E43" s="5367">
        <f t="shared" si="0"/>
        <v>15608</v>
      </c>
      <c r="F43" s="5368">
        <v>48</v>
      </c>
      <c r="G43" s="5369">
        <v>11.45</v>
      </c>
      <c r="H43" s="5365">
        <v>12</v>
      </c>
      <c r="I43" s="5366">
        <v>16000</v>
      </c>
      <c r="J43" s="5367">
        <f t="shared" si="1"/>
        <v>15608</v>
      </c>
      <c r="K43" s="5368">
        <v>80</v>
      </c>
      <c r="L43" s="5365">
        <v>19.45</v>
      </c>
      <c r="M43" s="5365">
        <v>20</v>
      </c>
      <c r="N43" s="5366">
        <v>16000</v>
      </c>
      <c r="O43" s="5367">
        <f t="shared" si="2"/>
        <v>15608</v>
      </c>
      <c r="P43" s="5370"/>
    </row>
    <row r="44" spans="1:16" x14ac:dyDescent="0.2">
      <c r="A44" s="5371">
        <v>17</v>
      </c>
      <c r="B44" s="5372">
        <v>4</v>
      </c>
      <c r="C44" s="5373">
        <v>4.1500000000000004</v>
      </c>
      <c r="D44" s="5374">
        <v>16000</v>
      </c>
      <c r="E44" s="5375">
        <f t="shared" si="0"/>
        <v>15608</v>
      </c>
      <c r="F44" s="5376">
        <v>49</v>
      </c>
      <c r="G44" s="5377">
        <v>12</v>
      </c>
      <c r="H44" s="5378">
        <v>12.15</v>
      </c>
      <c r="I44" s="5374">
        <v>16000</v>
      </c>
      <c r="J44" s="5375">
        <f t="shared" si="1"/>
        <v>15608</v>
      </c>
      <c r="K44" s="5376">
        <v>81</v>
      </c>
      <c r="L44" s="5378">
        <v>20</v>
      </c>
      <c r="M44" s="5377">
        <v>20.149999999999999</v>
      </c>
      <c r="N44" s="5374">
        <v>16000</v>
      </c>
      <c r="O44" s="5375">
        <f t="shared" si="2"/>
        <v>15608</v>
      </c>
      <c r="P44" s="5379"/>
    </row>
    <row r="45" spans="1:16" x14ac:dyDescent="0.2">
      <c r="A45" s="5380">
        <v>18</v>
      </c>
      <c r="B45" s="5380">
        <v>4.1500000000000004</v>
      </c>
      <c r="C45" s="5381">
        <v>4.3</v>
      </c>
      <c r="D45" s="5382">
        <v>16000</v>
      </c>
      <c r="E45" s="5383">
        <f t="shared" si="0"/>
        <v>15608</v>
      </c>
      <c r="F45" s="5384">
        <v>50</v>
      </c>
      <c r="G45" s="5385">
        <v>12.15</v>
      </c>
      <c r="H45" s="5381">
        <v>12.3</v>
      </c>
      <c r="I45" s="5382">
        <v>16000</v>
      </c>
      <c r="J45" s="5383">
        <f t="shared" si="1"/>
        <v>15608</v>
      </c>
      <c r="K45" s="5384">
        <v>82</v>
      </c>
      <c r="L45" s="5381">
        <v>20.149999999999999</v>
      </c>
      <c r="M45" s="5385">
        <v>20.3</v>
      </c>
      <c r="N45" s="5382">
        <v>16000</v>
      </c>
      <c r="O45" s="5383">
        <f t="shared" si="2"/>
        <v>15608</v>
      </c>
      <c r="P45" s="5386"/>
    </row>
    <row r="46" spans="1:16" x14ac:dyDescent="0.2">
      <c r="A46" s="5387">
        <v>19</v>
      </c>
      <c r="B46" s="5388">
        <v>4.3</v>
      </c>
      <c r="C46" s="5389">
        <v>4.45</v>
      </c>
      <c r="D46" s="5390">
        <v>16000</v>
      </c>
      <c r="E46" s="5391">
        <f t="shared" si="0"/>
        <v>15608</v>
      </c>
      <c r="F46" s="5392">
        <v>51</v>
      </c>
      <c r="G46" s="5393">
        <v>12.3</v>
      </c>
      <c r="H46" s="5394">
        <v>12.45</v>
      </c>
      <c r="I46" s="5390">
        <v>16000</v>
      </c>
      <c r="J46" s="5391">
        <f t="shared" si="1"/>
        <v>15608</v>
      </c>
      <c r="K46" s="5392">
        <v>83</v>
      </c>
      <c r="L46" s="5394">
        <v>20.3</v>
      </c>
      <c r="M46" s="5393">
        <v>20.45</v>
      </c>
      <c r="N46" s="5390">
        <v>16000</v>
      </c>
      <c r="O46" s="5391">
        <f t="shared" si="2"/>
        <v>15608</v>
      </c>
      <c r="P46" s="5395"/>
    </row>
    <row r="47" spans="1:16" x14ac:dyDescent="0.2">
      <c r="A47" s="5396">
        <v>20</v>
      </c>
      <c r="B47" s="5396">
        <v>4.45</v>
      </c>
      <c r="C47" s="5397">
        <v>5</v>
      </c>
      <c r="D47" s="5398">
        <v>16000</v>
      </c>
      <c r="E47" s="5399">
        <f t="shared" si="0"/>
        <v>15608</v>
      </c>
      <c r="F47" s="5400">
        <v>52</v>
      </c>
      <c r="G47" s="5401">
        <v>12.45</v>
      </c>
      <c r="H47" s="5397">
        <v>13</v>
      </c>
      <c r="I47" s="5398">
        <v>16000</v>
      </c>
      <c r="J47" s="5399">
        <f t="shared" si="1"/>
        <v>15608</v>
      </c>
      <c r="K47" s="5400">
        <v>84</v>
      </c>
      <c r="L47" s="5397">
        <v>20.45</v>
      </c>
      <c r="M47" s="5401">
        <v>21</v>
      </c>
      <c r="N47" s="5398">
        <v>16000</v>
      </c>
      <c r="O47" s="5399">
        <f t="shared" si="2"/>
        <v>15608</v>
      </c>
      <c r="P47" s="5402"/>
    </row>
    <row r="48" spans="1:16" x14ac:dyDescent="0.2">
      <c r="A48" s="5403">
        <v>21</v>
      </c>
      <c r="B48" s="5404">
        <v>5</v>
      </c>
      <c r="C48" s="5405">
        <v>5.15</v>
      </c>
      <c r="D48" s="5406">
        <v>16000</v>
      </c>
      <c r="E48" s="5407">
        <f t="shared" si="0"/>
        <v>15608</v>
      </c>
      <c r="F48" s="5408">
        <v>53</v>
      </c>
      <c r="G48" s="5404">
        <v>13</v>
      </c>
      <c r="H48" s="5409">
        <v>13.15</v>
      </c>
      <c r="I48" s="5406">
        <v>16000</v>
      </c>
      <c r="J48" s="5407">
        <f t="shared" si="1"/>
        <v>15608</v>
      </c>
      <c r="K48" s="5408">
        <v>85</v>
      </c>
      <c r="L48" s="5409">
        <v>21</v>
      </c>
      <c r="M48" s="5404">
        <v>21.15</v>
      </c>
      <c r="N48" s="5406">
        <v>16000</v>
      </c>
      <c r="O48" s="5407">
        <f t="shared" si="2"/>
        <v>15608</v>
      </c>
      <c r="P48" s="5410"/>
    </row>
    <row r="49" spans="1:16" x14ac:dyDescent="0.2">
      <c r="A49" s="5411">
        <v>22</v>
      </c>
      <c r="B49" s="5412">
        <v>5.15</v>
      </c>
      <c r="C49" s="5413">
        <v>5.3</v>
      </c>
      <c r="D49" s="5414">
        <v>16000</v>
      </c>
      <c r="E49" s="5415">
        <f t="shared" si="0"/>
        <v>15608</v>
      </c>
      <c r="F49" s="5416">
        <v>54</v>
      </c>
      <c r="G49" s="5417">
        <v>13.15</v>
      </c>
      <c r="H49" s="5413">
        <v>13.3</v>
      </c>
      <c r="I49" s="5414">
        <v>16000</v>
      </c>
      <c r="J49" s="5415">
        <f t="shared" si="1"/>
        <v>15608</v>
      </c>
      <c r="K49" s="5416">
        <v>86</v>
      </c>
      <c r="L49" s="5413">
        <v>21.15</v>
      </c>
      <c r="M49" s="5417">
        <v>21.3</v>
      </c>
      <c r="N49" s="5414">
        <v>16000</v>
      </c>
      <c r="O49" s="5415">
        <f t="shared" si="2"/>
        <v>15608</v>
      </c>
      <c r="P49" s="5418"/>
    </row>
    <row r="50" spans="1:16" x14ac:dyDescent="0.2">
      <c r="A50" s="5419">
        <v>23</v>
      </c>
      <c r="B50" s="5420">
        <v>5.3</v>
      </c>
      <c r="C50" s="5421">
        <v>5.45</v>
      </c>
      <c r="D50" s="5422">
        <v>16000</v>
      </c>
      <c r="E50" s="5423">
        <f t="shared" si="0"/>
        <v>15608</v>
      </c>
      <c r="F50" s="5424">
        <v>55</v>
      </c>
      <c r="G50" s="5420">
        <v>13.3</v>
      </c>
      <c r="H50" s="5425">
        <v>13.45</v>
      </c>
      <c r="I50" s="5422">
        <v>16000</v>
      </c>
      <c r="J50" s="5423">
        <f t="shared" si="1"/>
        <v>15608</v>
      </c>
      <c r="K50" s="5424">
        <v>87</v>
      </c>
      <c r="L50" s="5425">
        <v>21.3</v>
      </c>
      <c r="M50" s="5420">
        <v>21.45</v>
      </c>
      <c r="N50" s="5422">
        <v>16000</v>
      </c>
      <c r="O50" s="5423">
        <f t="shared" si="2"/>
        <v>15608</v>
      </c>
      <c r="P50" s="5426"/>
    </row>
    <row r="51" spans="1:16" x14ac:dyDescent="0.2">
      <c r="A51" s="5427">
        <v>24</v>
      </c>
      <c r="B51" s="5428">
        <v>5.45</v>
      </c>
      <c r="C51" s="5429">
        <v>6</v>
      </c>
      <c r="D51" s="5430">
        <v>16000</v>
      </c>
      <c r="E51" s="5431">
        <f t="shared" si="0"/>
        <v>15608</v>
      </c>
      <c r="F51" s="5432">
        <v>56</v>
      </c>
      <c r="G51" s="5433">
        <v>13.45</v>
      </c>
      <c r="H51" s="5429">
        <v>14</v>
      </c>
      <c r="I51" s="5430">
        <v>16000</v>
      </c>
      <c r="J51" s="5431">
        <f t="shared" si="1"/>
        <v>15608</v>
      </c>
      <c r="K51" s="5432">
        <v>88</v>
      </c>
      <c r="L51" s="5429">
        <v>21.45</v>
      </c>
      <c r="M51" s="5433">
        <v>22</v>
      </c>
      <c r="N51" s="5430">
        <v>16000</v>
      </c>
      <c r="O51" s="5431">
        <f t="shared" si="2"/>
        <v>15608</v>
      </c>
      <c r="P51" s="5434"/>
    </row>
    <row r="52" spans="1:16" x14ac:dyDescent="0.2">
      <c r="A52" s="5435">
        <v>25</v>
      </c>
      <c r="B52" s="5436">
        <v>6</v>
      </c>
      <c r="C52" s="5437">
        <v>6.15</v>
      </c>
      <c r="D52" s="5438">
        <v>16000</v>
      </c>
      <c r="E52" s="5439">
        <f t="shared" si="0"/>
        <v>15608</v>
      </c>
      <c r="F52" s="5440">
        <v>57</v>
      </c>
      <c r="G52" s="5436">
        <v>14</v>
      </c>
      <c r="H52" s="5441">
        <v>14.15</v>
      </c>
      <c r="I52" s="5438">
        <v>16000</v>
      </c>
      <c r="J52" s="5439">
        <f t="shared" si="1"/>
        <v>15608</v>
      </c>
      <c r="K52" s="5440">
        <v>89</v>
      </c>
      <c r="L52" s="5441">
        <v>22</v>
      </c>
      <c r="M52" s="5436">
        <v>22.15</v>
      </c>
      <c r="N52" s="5438">
        <v>16000</v>
      </c>
      <c r="O52" s="5439">
        <f t="shared" si="2"/>
        <v>15608</v>
      </c>
      <c r="P52" s="5442"/>
    </row>
    <row r="53" spans="1:16" x14ac:dyDescent="0.2">
      <c r="A53" s="5443">
        <v>26</v>
      </c>
      <c r="B53" s="5444">
        <v>6.15</v>
      </c>
      <c r="C53" s="5445">
        <v>6.3</v>
      </c>
      <c r="D53" s="5446">
        <v>16000</v>
      </c>
      <c r="E53" s="5447">
        <f t="shared" si="0"/>
        <v>15608</v>
      </c>
      <c r="F53" s="5448">
        <v>58</v>
      </c>
      <c r="G53" s="5449">
        <v>14.15</v>
      </c>
      <c r="H53" s="5445">
        <v>14.3</v>
      </c>
      <c r="I53" s="5446">
        <v>16000</v>
      </c>
      <c r="J53" s="5447">
        <f t="shared" si="1"/>
        <v>15608</v>
      </c>
      <c r="K53" s="5448">
        <v>90</v>
      </c>
      <c r="L53" s="5445">
        <v>22.15</v>
      </c>
      <c r="M53" s="5449">
        <v>22.3</v>
      </c>
      <c r="N53" s="5446">
        <v>16000</v>
      </c>
      <c r="O53" s="5447">
        <f t="shared" si="2"/>
        <v>15608</v>
      </c>
      <c r="P53" s="5450"/>
    </row>
    <row r="54" spans="1:16" x14ac:dyDescent="0.2">
      <c r="A54" s="5451">
        <v>27</v>
      </c>
      <c r="B54" s="5452">
        <v>6.3</v>
      </c>
      <c r="C54" s="5453">
        <v>6.45</v>
      </c>
      <c r="D54" s="5454">
        <v>16000</v>
      </c>
      <c r="E54" s="5455">
        <f t="shared" si="0"/>
        <v>15608</v>
      </c>
      <c r="F54" s="5456">
        <v>59</v>
      </c>
      <c r="G54" s="5452">
        <v>14.3</v>
      </c>
      <c r="H54" s="5457">
        <v>14.45</v>
      </c>
      <c r="I54" s="5454">
        <v>16000</v>
      </c>
      <c r="J54" s="5455">
        <f t="shared" si="1"/>
        <v>15608</v>
      </c>
      <c r="K54" s="5456">
        <v>91</v>
      </c>
      <c r="L54" s="5457">
        <v>22.3</v>
      </c>
      <c r="M54" s="5452">
        <v>22.45</v>
      </c>
      <c r="N54" s="5454">
        <v>16000</v>
      </c>
      <c r="O54" s="5455">
        <f t="shared" si="2"/>
        <v>15608</v>
      </c>
      <c r="P54" s="5458"/>
    </row>
    <row r="55" spans="1:16" x14ac:dyDescent="0.2">
      <c r="A55" s="5459">
        <v>28</v>
      </c>
      <c r="B55" s="5460">
        <v>6.45</v>
      </c>
      <c r="C55" s="5461">
        <v>7</v>
      </c>
      <c r="D55" s="5462">
        <v>16000</v>
      </c>
      <c r="E55" s="5463">
        <f t="shared" si="0"/>
        <v>15608</v>
      </c>
      <c r="F55" s="5464">
        <v>60</v>
      </c>
      <c r="G55" s="5465">
        <v>14.45</v>
      </c>
      <c r="H55" s="5465">
        <v>15</v>
      </c>
      <c r="I55" s="5462">
        <v>16000</v>
      </c>
      <c r="J55" s="5463">
        <f t="shared" si="1"/>
        <v>15608</v>
      </c>
      <c r="K55" s="5464">
        <v>92</v>
      </c>
      <c r="L55" s="5461">
        <v>22.45</v>
      </c>
      <c r="M55" s="5465">
        <v>23</v>
      </c>
      <c r="N55" s="5462">
        <v>16000</v>
      </c>
      <c r="O55" s="5463">
        <f t="shared" si="2"/>
        <v>15608</v>
      </c>
      <c r="P55" s="5466"/>
    </row>
    <row r="56" spans="1:16" x14ac:dyDescent="0.2">
      <c r="A56" s="5467">
        <v>29</v>
      </c>
      <c r="B56" s="5468">
        <v>7</v>
      </c>
      <c r="C56" s="5469">
        <v>7.15</v>
      </c>
      <c r="D56" s="5470">
        <v>16000</v>
      </c>
      <c r="E56" s="5471">
        <f t="shared" si="0"/>
        <v>15608</v>
      </c>
      <c r="F56" s="5472">
        <v>61</v>
      </c>
      <c r="G56" s="5468">
        <v>15</v>
      </c>
      <c r="H56" s="5468">
        <v>15.15</v>
      </c>
      <c r="I56" s="5470">
        <v>16000</v>
      </c>
      <c r="J56" s="5471">
        <f t="shared" si="1"/>
        <v>15608</v>
      </c>
      <c r="K56" s="5472">
        <v>93</v>
      </c>
      <c r="L56" s="5473">
        <v>23</v>
      </c>
      <c r="M56" s="5468">
        <v>23.15</v>
      </c>
      <c r="N56" s="5470">
        <v>16000</v>
      </c>
      <c r="O56" s="5471">
        <f t="shared" si="2"/>
        <v>15608</v>
      </c>
      <c r="P56" s="5474"/>
    </row>
    <row r="57" spans="1:16" x14ac:dyDescent="0.2">
      <c r="A57" s="5475">
        <v>30</v>
      </c>
      <c r="B57" s="5476">
        <v>7.15</v>
      </c>
      <c r="C57" s="5477">
        <v>7.3</v>
      </c>
      <c r="D57" s="5478">
        <v>16000</v>
      </c>
      <c r="E57" s="5479">
        <f t="shared" si="0"/>
        <v>15608</v>
      </c>
      <c r="F57" s="5480">
        <v>62</v>
      </c>
      <c r="G57" s="5481">
        <v>15.15</v>
      </c>
      <c r="H57" s="5481">
        <v>15.3</v>
      </c>
      <c r="I57" s="5478">
        <v>16000</v>
      </c>
      <c r="J57" s="5479">
        <f t="shared" si="1"/>
        <v>15608</v>
      </c>
      <c r="K57" s="5480">
        <v>94</v>
      </c>
      <c r="L57" s="5481">
        <v>23.15</v>
      </c>
      <c r="M57" s="5481">
        <v>23.3</v>
      </c>
      <c r="N57" s="5478">
        <v>16000</v>
      </c>
      <c r="O57" s="5479">
        <f t="shared" si="2"/>
        <v>15608</v>
      </c>
      <c r="P57" s="5482"/>
    </row>
    <row r="58" spans="1:16" x14ac:dyDescent="0.2">
      <c r="A58" s="5483">
        <v>31</v>
      </c>
      <c r="B58" s="5484">
        <v>7.3</v>
      </c>
      <c r="C58" s="5485">
        <v>7.45</v>
      </c>
      <c r="D58" s="5486">
        <v>16000</v>
      </c>
      <c r="E58" s="5487">
        <f t="shared" si="0"/>
        <v>15608</v>
      </c>
      <c r="F58" s="5488">
        <v>63</v>
      </c>
      <c r="G58" s="5484">
        <v>15.3</v>
      </c>
      <c r="H58" s="5484">
        <v>15.45</v>
      </c>
      <c r="I58" s="5486">
        <v>16000</v>
      </c>
      <c r="J58" s="5487">
        <f t="shared" si="1"/>
        <v>15608</v>
      </c>
      <c r="K58" s="5488">
        <v>95</v>
      </c>
      <c r="L58" s="5484">
        <v>23.3</v>
      </c>
      <c r="M58" s="5484">
        <v>23.45</v>
      </c>
      <c r="N58" s="5486">
        <v>16000</v>
      </c>
      <c r="O58" s="5487">
        <f t="shared" si="2"/>
        <v>15608</v>
      </c>
      <c r="P58" s="5489"/>
    </row>
    <row r="59" spans="1:16" x14ac:dyDescent="0.2">
      <c r="A59" s="5490">
        <v>32</v>
      </c>
      <c r="B59" s="5491">
        <v>7.45</v>
      </c>
      <c r="C59" s="5492">
        <v>8</v>
      </c>
      <c r="D59" s="5493">
        <v>16000</v>
      </c>
      <c r="E59" s="5494">
        <f t="shared" si="0"/>
        <v>15608</v>
      </c>
      <c r="F59" s="5495">
        <v>64</v>
      </c>
      <c r="G59" s="5496">
        <v>15.45</v>
      </c>
      <c r="H59" s="5496">
        <v>16</v>
      </c>
      <c r="I59" s="5493">
        <v>16000</v>
      </c>
      <c r="J59" s="5494">
        <f t="shared" si="1"/>
        <v>15608</v>
      </c>
      <c r="K59" s="5495">
        <v>96</v>
      </c>
      <c r="L59" s="5496">
        <v>23.45</v>
      </c>
      <c r="M59" s="5496">
        <v>24</v>
      </c>
      <c r="N59" s="5493">
        <v>16000</v>
      </c>
      <c r="O59" s="5494">
        <f t="shared" si="2"/>
        <v>15608</v>
      </c>
      <c r="P59" s="5497"/>
    </row>
    <row r="60" spans="1:16" x14ac:dyDescent="0.2">
      <c r="A60" s="5498" t="s">
        <v>27</v>
      </c>
      <c r="B60" s="5499"/>
      <c r="C60" s="5499"/>
      <c r="D60" s="5500">
        <f>SUM(D28:D59)</f>
        <v>512000</v>
      </c>
      <c r="E60" s="5501">
        <f>SUM(E28:E59)</f>
        <v>499456</v>
      </c>
      <c r="F60" s="5499"/>
      <c r="G60" s="5499"/>
      <c r="H60" s="5499"/>
      <c r="I60" s="5500">
        <f>SUM(I28:I59)</f>
        <v>512000</v>
      </c>
      <c r="J60" s="5502">
        <f>SUM(J28:J59)</f>
        <v>499456</v>
      </c>
      <c r="K60" s="5499"/>
      <c r="L60" s="5499"/>
      <c r="M60" s="5499"/>
      <c r="N60" s="5499">
        <f>SUM(N28:N59)</f>
        <v>512000</v>
      </c>
      <c r="O60" s="5502">
        <f>SUM(O28:O59)</f>
        <v>499456</v>
      </c>
      <c r="P60" s="5503"/>
    </row>
    <row r="64" spans="1:16" x14ac:dyDescent="0.2">
      <c r="A64" t="s">
        <v>71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5504"/>
      <c r="B66" s="5505"/>
      <c r="C66" s="5505"/>
      <c r="D66" s="5506"/>
      <c r="E66" s="5505"/>
      <c r="F66" s="5505"/>
      <c r="G66" s="5505"/>
      <c r="H66" s="5505"/>
      <c r="I66" s="5506"/>
      <c r="J66" s="5507"/>
      <c r="K66" s="5505"/>
      <c r="L66" s="5505"/>
      <c r="M66" s="5505"/>
      <c r="N66" s="5505"/>
      <c r="O66" s="5505"/>
      <c r="P66" s="5508"/>
    </row>
    <row r="67" spans="1:16" x14ac:dyDescent="0.2">
      <c r="A67" s="5509" t="s">
        <v>28</v>
      </c>
      <c r="B67" s="5510"/>
      <c r="C67" s="5510"/>
      <c r="D67" s="5511"/>
      <c r="E67" s="5512"/>
      <c r="F67" s="5510"/>
      <c r="G67" s="5510"/>
      <c r="H67" s="5512"/>
      <c r="I67" s="5511"/>
      <c r="J67" s="5513"/>
      <c r="K67" s="5510"/>
      <c r="L67" s="5510"/>
      <c r="M67" s="5510"/>
      <c r="N67" s="5510"/>
      <c r="O67" s="5510"/>
      <c r="P67" s="5514"/>
    </row>
    <row r="68" spans="1:16" x14ac:dyDescent="0.2">
      <c r="A68" s="5515"/>
      <c r="B68" s="5516"/>
      <c r="C68" s="5516"/>
      <c r="D68" s="5516"/>
      <c r="E68" s="5516"/>
      <c r="F68" s="5516"/>
      <c r="G68" s="5516"/>
      <c r="H68" s="5516"/>
      <c r="I68" s="5516"/>
      <c r="J68" s="5516"/>
      <c r="K68" s="5516"/>
      <c r="L68" s="5517"/>
      <c r="M68" s="5517"/>
      <c r="N68" s="5517"/>
      <c r="O68" s="5517"/>
      <c r="P68" s="5518"/>
    </row>
    <row r="69" spans="1:16" x14ac:dyDescent="0.2">
      <c r="A69" s="5519"/>
      <c r="B69" s="5520"/>
      <c r="C69" s="5520"/>
      <c r="D69" s="5521"/>
      <c r="E69" s="5522"/>
      <c r="F69" s="5520"/>
      <c r="G69" s="5520"/>
      <c r="H69" s="5522"/>
      <c r="I69" s="5521"/>
      <c r="J69" s="5523"/>
      <c r="K69" s="5520"/>
      <c r="L69" s="5520"/>
      <c r="M69" s="5520"/>
      <c r="N69" s="5520"/>
      <c r="O69" s="5520"/>
      <c r="P69" s="5524"/>
    </row>
    <row r="70" spans="1:16" x14ac:dyDescent="0.2">
      <c r="A70" s="5525"/>
      <c r="B70" s="5526"/>
      <c r="C70" s="5526"/>
      <c r="D70" s="5527"/>
      <c r="E70" s="5528"/>
      <c r="F70" s="5526"/>
      <c r="G70" s="5526"/>
      <c r="H70" s="5528"/>
      <c r="I70" s="5527"/>
      <c r="J70" s="5526"/>
      <c r="K70" s="5526"/>
      <c r="L70" s="5526"/>
      <c r="M70" s="5526"/>
      <c r="N70" s="5526"/>
      <c r="O70" s="5526"/>
      <c r="P70" s="5529"/>
    </row>
    <row r="71" spans="1:16" x14ac:dyDescent="0.2">
      <c r="A71" s="5530"/>
      <c r="B71" s="5531"/>
      <c r="C71" s="5531"/>
      <c r="D71" s="5532"/>
      <c r="E71" s="5533"/>
      <c r="F71" s="5531"/>
      <c r="G71" s="5531"/>
      <c r="H71" s="5533"/>
      <c r="I71" s="5532"/>
      <c r="J71" s="5531"/>
      <c r="K71" s="5531"/>
      <c r="L71" s="5531"/>
      <c r="M71" s="5531"/>
      <c r="N71" s="5531"/>
      <c r="O71" s="5531"/>
      <c r="P71" s="5534"/>
    </row>
    <row r="72" spans="1:16" x14ac:dyDescent="0.2">
      <c r="A72" s="5535"/>
      <c r="B72" s="5536"/>
      <c r="C72" s="5536"/>
      <c r="D72" s="5537"/>
      <c r="E72" s="5538"/>
      <c r="F72" s="5536"/>
      <c r="G72" s="5536"/>
      <c r="H72" s="5538"/>
      <c r="I72" s="5537"/>
      <c r="J72" s="5536"/>
      <c r="K72" s="5536"/>
      <c r="L72" s="5536"/>
      <c r="M72" s="5536" t="s">
        <v>29</v>
      </c>
      <c r="N72" s="5536"/>
      <c r="O72" s="5536"/>
      <c r="P72" s="5539"/>
    </row>
    <row r="73" spans="1:16" x14ac:dyDescent="0.2">
      <c r="A73" s="5540"/>
      <c r="B73" s="5541"/>
      <c r="C73" s="5541"/>
      <c r="D73" s="5542"/>
      <c r="E73" s="5543"/>
      <c r="F73" s="5541"/>
      <c r="G73" s="5541"/>
      <c r="H73" s="5543"/>
      <c r="I73" s="5542"/>
      <c r="J73" s="5541"/>
      <c r="K73" s="5541"/>
      <c r="L73" s="5541"/>
      <c r="M73" s="5541" t="s">
        <v>30</v>
      </c>
      <c r="N73" s="5541"/>
      <c r="O73" s="5541"/>
      <c r="P73" s="5544"/>
    </row>
    <row r="74" spans="1:16" ht="15.75" x14ac:dyDescent="0.25">
      <c r="E74" s="5545"/>
      <c r="H74" s="5545"/>
    </row>
    <row r="75" spans="1:16" ht="15.75" x14ac:dyDescent="0.25">
      <c r="C75" s="5546"/>
      <c r="E75" s="5547"/>
      <c r="H75" s="5547"/>
    </row>
    <row r="76" spans="1:16" ht="15.75" x14ac:dyDescent="0.25">
      <c r="E76" s="5548"/>
      <c r="H76" s="5548"/>
    </row>
    <row r="77" spans="1:16" ht="15.75" x14ac:dyDescent="0.25">
      <c r="E77" s="5549"/>
      <c r="H77" s="5549"/>
    </row>
    <row r="78" spans="1:16" ht="15.75" x14ac:dyDescent="0.25">
      <c r="E78" s="5550"/>
      <c r="H78" s="5550"/>
    </row>
    <row r="79" spans="1:16" ht="15.75" x14ac:dyDescent="0.25">
      <c r="E79" s="5551"/>
      <c r="H79" s="5551"/>
    </row>
    <row r="80" spans="1:16" ht="15.75" x14ac:dyDescent="0.25">
      <c r="E80" s="5552"/>
      <c r="H80" s="5552"/>
    </row>
    <row r="81" spans="5:13" ht="15.75" x14ac:dyDescent="0.25">
      <c r="E81" s="5553"/>
      <c r="H81" s="5553"/>
    </row>
    <row r="82" spans="5:13" ht="15.75" x14ac:dyDescent="0.25">
      <c r="E82" s="5554"/>
      <c r="H82" s="5554"/>
    </row>
    <row r="83" spans="5:13" ht="15.75" x14ac:dyDescent="0.25">
      <c r="E83" s="5555"/>
      <c r="H83" s="5555"/>
    </row>
    <row r="84" spans="5:13" ht="15.75" x14ac:dyDescent="0.25">
      <c r="E84" s="5556"/>
      <c r="H84" s="5556"/>
    </row>
    <row r="85" spans="5:13" ht="15.75" x14ac:dyDescent="0.25">
      <c r="E85" s="5557"/>
      <c r="H85" s="5557"/>
    </row>
    <row r="86" spans="5:13" ht="15.75" x14ac:dyDescent="0.25">
      <c r="E86" s="5558"/>
      <c r="H86" s="5558"/>
    </row>
    <row r="87" spans="5:13" ht="15.75" x14ac:dyDescent="0.25">
      <c r="E87" s="5559"/>
      <c r="H87" s="5559"/>
    </row>
    <row r="88" spans="5:13" ht="15.75" x14ac:dyDescent="0.25">
      <c r="E88" s="5560"/>
      <c r="H88" s="5560"/>
    </row>
    <row r="89" spans="5:13" ht="15.75" x14ac:dyDescent="0.25">
      <c r="E89" s="5561"/>
      <c r="H89" s="5561"/>
    </row>
    <row r="90" spans="5:13" ht="15.75" x14ac:dyDescent="0.25">
      <c r="E90" s="5562"/>
      <c r="H90" s="5562"/>
    </row>
    <row r="91" spans="5:13" ht="15.75" x14ac:dyDescent="0.25">
      <c r="E91" s="5563"/>
      <c r="H91" s="5563"/>
    </row>
    <row r="92" spans="5:13" ht="15.75" x14ac:dyDescent="0.25">
      <c r="E92" s="5564"/>
      <c r="H92" s="5564"/>
    </row>
    <row r="93" spans="5:13" ht="15.75" x14ac:dyDescent="0.25">
      <c r="E93" s="5565"/>
      <c r="H93" s="5565"/>
    </row>
    <row r="94" spans="5:13" ht="15.75" x14ac:dyDescent="0.25">
      <c r="E94" s="5566"/>
      <c r="H94" s="5566"/>
    </row>
    <row r="95" spans="5:13" ht="15.75" x14ac:dyDescent="0.25">
      <c r="E95" s="5567"/>
      <c r="H95" s="5567"/>
    </row>
    <row r="96" spans="5:13" ht="15.75" x14ac:dyDescent="0.25">
      <c r="E96" s="5568"/>
      <c r="H96" s="5568"/>
      <c r="M96" s="5569" t="s">
        <v>8</v>
      </c>
    </row>
    <row r="97" spans="5:14" ht="15.75" x14ac:dyDescent="0.25">
      <c r="E97" s="5570"/>
      <c r="H97" s="5570"/>
    </row>
    <row r="98" spans="5:14" ht="15.75" x14ac:dyDescent="0.25">
      <c r="E98" s="5571"/>
      <c r="H98" s="5571"/>
    </row>
    <row r="99" spans="5:14" ht="15.75" x14ac:dyDescent="0.25">
      <c r="E99" s="5572"/>
      <c r="H99" s="5572"/>
    </row>
    <row r="101" spans="5:14" x14ac:dyDescent="0.2">
      <c r="N101" s="5573"/>
    </row>
    <row r="126" spans="4:4" x14ac:dyDescent="0.2">
      <c r="D126" s="5574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575"/>
      <c r="B1" s="5576"/>
      <c r="C1" s="5576"/>
      <c r="D1" s="5577"/>
      <c r="E1" s="5576"/>
      <c r="F1" s="5576"/>
      <c r="G1" s="5576"/>
      <c r="H1" s="5576"/>
      <c r="I1" s="5577"/>
      <c r="J1" s="5576"/>
      <c r="K1" s="5576"/>
      <c r="L1" s="5576"/>
      <c r="M1" s="5576"/>
      <c r="N1" s="5576"/>
      <c r="O1" s="5576"/>
      <c r="P1" s="5578"/>
    </row>
    <row r="2" spans="1:16" ht="12.75" customHeight="1" x14ac:dyDescent="0.2">
      <c r="A2" s="5579" t="s">
        <v>0</v>
      </c>
      <c r="B2" s="5580"/>
      <c r="C2" s="5580"/>
      <c r="D2" s="5580"/>
      <c r="E2" s="5580"/>
      <c r="F2" s="5580"/>
      <c r="G2" s="5580"/>
      <c r="H2" s="5580"/>
      <c r="I2" s="5580"/>
      <c r="J2" s="5580"/>
      <c r="K2" s="5580"/>
      <c r="L2" s="5580"/>
      <c r="M2" s="5580"/>
      <c r="N2" s="5580"/>
      <c r="O2" s="5580"/>
      <c r="P2" s="5581"/>
    </row>
    <row r="3" spans="1:16" ht="12.75" customHeight="1" x14ac:dyDescent="0.2">
      <c r="A3" s="5582"/>
      <c r="B3" s="5583"/>
      <c r="C3" s="5583"/>
      <c r="D3" s="5583"/>
      <c r="E3" s="5583"/>
      <c r="F3" s="5583"/>
      <c r="G3" s="5583"/>
      <c r="H3" s="5583"/>
      <c r="I3" s="5583"/>
      <c r="J3" s="5583"/>
      <c r="K3" s="5583"/>
      <c r="L3" s="5583"/>
      <c r="M3" s="5583"/>
      <c r="N3" s="5583"/>
      <c r="O3" s="5583"/>
      <c r="P3" s="5584"/>
    </row>
    <row r="4" spans="1:16" ht="12.75" customHeight="1" x14ac:dyDescent="0.2">
      <c r="A4" s="5585" t="s">
        <v>72</v>
      </c>
      <c r="B4" s="5586"/>
      <c r="C4" s="5586"/>
      <c r="D4" s="5586"/>
      <c r="E4" s="5586"/>
      <c r="F4" s="5586"/>
      <c r="G4" s="5586"/>
      <c r="H4" s="5586"/>
      <c r="I4" s="5586"/>
      <c r="J4" s="5587"/>
      <c r="K4" s="5588"/>
      <c r="L4" s="5588"/>
      <c r="M4" s="5588"/>
      <c r="N4" s="5588"/>
      <c r="O4" s="5588"/>
      <c r="P4" s="5589"/>
    </row>
    <row r="5" spans="1:16" ht="12.75" customHeight="1" x14ac:dyDescent="0.2">
      <c r="A5" s="5590"/>
      <c r="B5" s="5591"/>
      <c r="C5" s="5591"/>
      <c r="D5" s="5592"/>
      <c r="E5" s="5591"/>
      <c r="F5" s="5591"/>
      <c r="G5" s="5591"/>
      <c r="H5" s="5591"/>
      <c r="I5" s="5592"/>
      <c r="J5" s="5591"/>
      <c r="K5" s="5591"/>
      <c r="L5" s="5591"/>
      <c r="M5" s="5591"/>
      <c r="N5" s="5591"/>
      <c r="O5" s="5591"/>
      <c r="P5" s="5593"/>
    </row>
    <row r="6" spans="1:16" ht="12.75" customHeight="1" x14ac:dyDescent="0.2">
      <c r="A6" s="5594" t="s">
        <v>2</v>
      </c>
      <c r="B6" s="5595"/>
      <c r="C6" s="5595"/>
      <c r="D6" s="5596"/>
      <c r="E6" s="5595"/>
      <c r="F6" s="5595"/>
      <c r="G6" s="5595"/>
      <c r="H6" s="5595"/>
      <c r="I6" s="5596"/>
      <c r="J6" s="5595"/>
      <c r="K6" s="5595"/>
      <c r="L6" s="5595"/>
      <c r="M6" s="5595"/>
      <c r="N6" s="5595"/>
      <c r="O6" s="5595"/>
      <c r="P6" s="5597"/>
    </row>
    <row r="7" spans="1:16" ht="12.75" customHeight="1" x14ac:dyDescent="0.2">
      <c r="A7" s="5598" t="s">
        <v>3</v>
      </c>
      <c r="B7" s="5599"/>
      <c r="C7" s="5599"/>
      <c r="D7" s="5600"/>
      <c r="E7" s="5599"/>
      <c r="F7" s="5599"/>
      <c r="G7" s="5599"/>
      <c r="H7" s="5599"/>
      <c r="I7" s="5600"/>
      <c r="J7" s="5599"/>
      <c r="K7" s="5599"/>
      <c r="L7" s="5599"/>
      <c r="M7" s="5599"/>
      <c r="N7" s="5599"/>
      <c r="O7" s="5599"/>
      <c r="P7" s="5601"/>
    </row>
    <row r="8" spans="1:16" ht="12.75" customHeight="1" x14ac:dyDescent="0.2">
      <c r="A8" s="5602" t="s">
        <v>4</v>
      </c>
      <c r="B8" s="5603"/>
      <c r="C8" s="5603"/>
      <c r="D8" s="5604"/>
      <c r="E8" s="5603"/>
      <c r="F8" s="5603"/>
      <c r="G8" s="5603"/>
      <c r="H8" s="5603"/>
      <c r="I8" s="5604"/>
      <c r="J8" s="5603"/>
      <c r="K8" s="5603"/>
      <c r="L8" s="5603"/>
      <c r="M8" s="5603"/>
      <c r="N8" s="5603"/>
      <c r="O8" s="5603"/>
      <c r="P8" s="5605"/>
    </row>
    <row r="9" spans="1:16" ht="12.75" customHeight="1" x14ac:dyDescent="0.2">
      <c r="A9" s="5606" t="s">
        <v>5</v>
      </c>
      <c r="B9" s="5607"/>
      <c r="C9" s="5607"/>
      <c r="D9" s="5608"/>
      <c r="E9" s="5607"/>
      <c r="F9" s="5607"/>
      <c r="G9" s="5607"/>
      <c r="H9" s="5607"/>
      <c r="I9" s="5608"/>
      <c r="J9" s="5607"/>
      <c r="K9" s="5607"/>
      <c r="L9" s="5607"/>
      <c r="M9" s="5607"/>
      <c r="N9" s="5607"/>
      <c r="O9" s="5607"/>
      <c r="P9" s="5609"/>
    </row>
    <row r="10" spans="1:16" ht="12.75" customHeight="1" x14ac:dyDescent="0.2">
      <c r="A10" s="5610" t="s">
        <v>6</v>
      </c>
      <c r="B10" s="5611"/>
      <c r="C10" s="5611"/>
      <c r="D10" s="5612"/>
      <c r="E10" s="5611"/>
      <c r="F10" s="5611"/>
      <c r="G10" s="5611"/>
      <c r="H10" s="5611"/>
      <c r="I10" s="5612"/>
      <c r="J10" s="5611"/>
      <c r="K10" s="5611"/>
      <c r="L10" s="5611"/>
      <c r="M10" s="5611"/>
      <c r="N10" s="5611"/>
      <c r="O10" s="5611"/>
      <c r="P10" s="5613"/>
    </row>
    <row r="11" spans="1:16" ht="12.75" customHeight="1" x14ac:dyDescent="0.2">
      <c r="A11" s="5614"/>
      <c r="B11" s="5615"/>
      <c r="C11" s="5615"/>
      <c r="D11" s="5616"/>
      <c r="E11" s="5615"/>
      <c r="F11" s="5615"/>
      <c r="G11" s="5617"/>
      <c r="H11" s="5615"/>
      <c r="I11" s="5616"/>
      <c r="J11" s="5615"/>
      <c r="K11" s="5615"/>
      <c r="L11" s="5615"/>
      <c r="M11" s="5615"/>
      <c r="N11" s="5615"/>
      <c r="O11" s="5615"/>
      <c r="P11" s="5618"/>
    </row>
    <row r="12" spans="1:16" ht="12.75" customHeight="1" x14ac:dyDescent="0.2">
      <c r="A12" s="5619" t="s">
        <v>73</v>
      </c>
      <c r="B12" s="5620"/>
      <c r="C12" s="5620"/>
      <c r="D12" s="5621"/>
      <c r="E12" s="5620" t="s">
        <v>8</v>
      </c>
      <c r="F12" s="5620"/>
      <c r="G12" s="5620"/>
      <c r="H12" s="5620"/>
      <c r="I12" s="5621"/>
      <c r="J12" s="5620"/>
      <c r="K12" s="5620"/>
      <c r="L12" s="5620"/>
      <c r="M12" s="5620"/>
      <c r="N12" s="5622" t="s">
        <v>74</v>
      </c>
      <c r="O12" s="5620"/>
      <c r="P12" s="5623"/>
    </row>
    <row r="13" spans="1:16" ht="12.75" customHeight="1" x14ac:dyDescent="0.2">
      <c r="A13" s="5624"/>
      <c r="B13" s="5625"/>
      <c r="C13" s="5625"/>
      <c r="D13" s="5626"/>
      <c r="E13" s="5625"/>
      <c r="F13" s="5625"/>
      <c r="G13" s="5625"/>
      <c r="H13" s="5625"/>
      <c r="I13" s="5626"/>
      <c r="J13" s="5625"/>
      <c r="K13" s="5625"/>
      <c r="L13" s="5625"/>
      <c r="M13" s="5625"/>
      <c r="N13" s="5625"/>
      <c r="O13" s="5625"/>
      <c r="P13" s="5627"/>
    </row>
    <row r="14" spans="1:16" ht="12.75" customHeight="1" x14ac:dyDescent="0.2">
      <c r="A14" s="5628" t="s">
        <v>10</v>
      </c>
      <c r="B14" s="5629"/>
      <c r="C14" s="5629"/>
      <c r="D14" s="5630"/>
      <c r="E14" s="5629"/>
      <c r="F14" s="5629"/>
      <c r="G14" s="5629"/>
      <c r="H14" s="5629"/>
      <c r="I14" s="5630"/>
      <c r="J14" s="5629"/>
      <c r="K14" s="5629"/>
      <c r="L14" s="5629"/>
      <c r="M14" s="5629"/>
      <c r="N14" s="5631"/>
      <c r="O14" s="5632"/>
      <c r="P14" s="5633"/>
    </row>
    <row r="15" spans="1:16" ht="12.75" customHeight="1" x14ac:dyDescent="0.2">
      <c r="A15" s="5634"/>
      <c r="B15" s="5635"/>
      <c r="C15" s="5635"/>
      <c r="D15" s="5636"/>
      <c r="E15" s="5635"/>
      <c r="F15" s="5635"/>
      <c r="G15" s="5635"/>
      <c r="H15" s="5635"/>
      <c r="I15" s="5636"/>
      <c r="J15" s="5635"/>
      <c r="K15" s="5635"/>
      <c r="L15" s="5635"/>
      <c r="M15" s="5635"/>
      <c r="N15" s="5637" t="s">
        <v>11</v>
      </c>
      <c r="O15" s="5638" t="s">
        <v>12</v>
      </c>
      <c r="P15" s="5639"/>
    </row>
    <row r="16" spans="1:16" ht="12.75" customHeight="1" x14ac:dyDescent="0.2">
      <c r="A16" s="5640" t="s">
        <v>13</v>
      </c>
      <c r="B16" s="5641"/>
      <c r="C16" s="5641"/>
      <c r="D16" s="5642"/>
      <c r="E16" s="5641"/>
      <c r="F16" s="5641"/>
      <c r="G16" s="5641"/>
      <c r="H16" s="5641"/>
      <c r="I16" s="5642"/>
      <c r="J16" s="5641"/>
      <c r="K16" s="5641"/>
      <c r="L16" s="5641"/>
      <c r="M16" s="5641"/>
      <c r="N16" s="5643"/>
      <c r="O16" s="5644"/>
      <c r="P16" s="5644"/>
    </row>
    <row r="17" spans="1:47" ht="12.75" customHeight="1" x14ac:dyDescent="0.2">
      <c r="A17" s="5645" t="s">
        <v>14</v>
      </c>
      <c r="B17" s="5646"/>
      <c r="C17" s="5646"/>
      <c r="D17" s="5647"/>
      <c r="E17" s="5646"/>
      <c r="F17" s="5646"/>
      <c r="G17" s="5646"/>
      <c r="H17" s="5646"/>
      <c r="I17" s="5647"/>
      <c r="J17" s="5646"/>
      <c r="K17" s="5646"/>
      <c r="L17" s="5646"/>
      <c r="M17" s="5646"/>
      <c r="N17" s="5648" t="s">
        <v>15</v>
      </c>
      <c r="O17" s="5649" t="s">
        <v>16</v>
      </c>
      <c r="P17" s="5650"/>
    </row>
    <row r="18" spans="1:47" ht="12.75" customHeight="1" x14ac:dyDescent="0.2">
      <c r="A18" s="5651"/>
      <c r="B18" s="5652"/>
      <c r="C18" s="5652"/>
      <c r="D18" s="5653"/>
      <c r="E18" s="5652"/>
      <c r="F18" s="5652"/>
      <c r="G18" s="5652"/>
      <c r="H18" s="5652"/>
      <c r="I18" s="5653"/>
      <c r="J18" s="5652"/>
      <c r="K18" s="5652"/>
      <c r="L18" s="5652"/>
      <c r="M18" s="5652"/>
      <c r="N18" s="5654"/>
      <c r="O18" s="5655"/>
      <c r="P18" s="5656" t="s">
        <v>8</v>
      </c>
    </row>
    <row r="19" spans="1:47" ht="12.75" customHeight="1" x14ac:dyDescent="0.2">
      <c r="A19" s="5657"/>
      <c r="B19" s="5658"/>
      <c r="C19" s="5658"/>
      <c r="D19" s="5659"/>
      <c r="E19" s="5658"/>
      <c r="F19" s="5658"/>
      <c r="G19" s="5658"/>
      <c r="H19" s="5658"/>
      <c r="I19" s="5659"/>
      <c r="J19" s="5658"/>
      <c r="K19" s="5660"/>
      <c r="L19" s="5658" t="s">
        <v>17</v>
      </c>
      <c r="M19" s="5658"/>
      <c r="N19" s="5661"/>
      <c r="O19" s="5662"/>
      <c r="P19" s="5663"/>
      <c r="AU19" s="5664"/>
    </row>
    <row r="20" spans="1:47" ht="12.75" customHeight="1" x14ac:dyDescent="0.2">
      <c r="A20" s="5665"/>
      <c r="B20" s="5666"/>
      <c r="C20" s="5666"/>
      <c r="D20" s="5667"/>
      <c r="E20" s="5666"/>
      <c r="F20" s="5666"/>
      <c r="G20" s="5666"/>
      <c r="H20" s="5666"/>
      <c r="I20" s="5667"/>
      <c r="J20" s="5666"/>
      <c r="K20" s="5666"/>
      <c r="L20" s="5666"/>
      <c r="M20" s="5666"/>
      <c r="N20" s="5668"/>
      <c r="O20" s="5669"/>
      <c r="P20" s="5670"/>
    </row>
    <row r="21" spans="1:47" ht="12.75" customHeight="1" x14ac:dyDescent="0.2">
      <c r="A21" s="5671"/>
      <c r="B21" s="5672"/>
      <c r="C21" s="5673"/>
      <c r="D21" s="5673"/>
      <c r="E21" s="5672"/>
      <c r="F21" s="5672"/>
      <c r="G21" s="5672"/>
      <c r="H21" s="5672" t="s">
        <v>8</v>
      </c>
      <c r="I21" s="5674"/>
      <c r="J21" s="5672"/>
      <c r="K21" s="5672"/>
      <c r="L21" s="5672"/>
      <c r="M21" s="5672"/>
      <c r="N21" s="5675"/>
      <c r="O21" s="5676"/>
      <c r="P21" s="5677"/>
    </row>
    <row r="22" spans="1:47" ht="12.75" customHeight="1" x14ac:dyDescent="0.2">
      <c r="A22" s="5678"/>
      <c r="B22" s="5679"/>
      <c r="C22" s="5679"/>
      <c r="D22" s="5680"/>
      <c r="E22" s="5679"/>
      <c r="F22" s="5679"/>
      <c r="G22" s="5679"/>
      <c r="H22" s="5679"/>
      <c r="I22" s="5680"/>
      <c r="J22" s="5679"/>
      <c r="K22" s="5679"/>
      <c r="L22" s="5679"/>
      <c r="M22" s="5679"/>
      <c r="N22" s="5679"/>
      <c r="O22" s="5679"/>
      <c r="P22" s="5681"/>
    </row>
    <row r="23" spans="1:47" ht="12.75" customHeight="1" x14ac:dyDescent="0.2">
      <c r="A23" s="5682" t="s">
        <v>18</v>
      </c>
      <c r="B23" s="5683"/>
      <c r="C23" s="5683"/>
      <c r="D23" s="5684"/>
      <c r="E23" s="5685" t="s">
        <v>19</v>
      </c>
      <c r="F23" s="5685"/>
      <c r="G23" s="5685"/>
      <c r="H23" s="5685"/>
      <c r="I23" s="5685"/>
      <c r="J23" s="5685"/>
      <c r="K23" s="5685"/>
      <c r="L23" s="5685"/>
      <c r="M23" s="5683"/>
      <c r="N23" s="5683"/>
      <c r="O23" s="5683"/>
      <c r="P23" s="5686"/>
    </row>
    <row r="24" spans="1:47" x14ac:dyDescent="0.25">
      <c r="A24" s="5687"/>
      <c r="B24" s="5688"/>
      <c r="C24" s="5688"/>
      <c r="D24" s="5689"/>
      <c r="E24" s="5690" t="s">
        <v>20</v>
      </c>
      <c r="F24" s="5690"/>
      <c r="G24" s="5690"/>
      <c r="H24" s="5690"/>
      <c r="I24" s="5690"/>
      <c r="J24" s="5690"/>
      <c r="K24" s="5690"/>
      <c r="L24" s="5690"/>
      <c r="M24" s="5688"/>
      <c r="N24" s="5688"/>
      <c r="O24" s="5688"/>
      <c r="P24" s="5691"/>
    </row>
    <row r="25" spans="1:47" ht="12.75" customHeight="1" x14ac:dyDescent="0.2">
      <c r="A25" s="5692"/>
      <c r="B25" s="5693" t="s">
        <v>21</v>
      </c>
      <c r="C25" s="5694"/>
      <c r="D25" s="5694"/>
      <c r="E25" s="5694"/>
      <c r="F25" s="5694"/>
      <c r="G25" s="5694"/>
      <c r="H25" s="5694"/>
      <c r="I25" s="5694"/>
      <c r="J25" s="5694"/>
      <c r="K25" s="5694"/>
      <c r="L25" s="5694"/>
      <c r="M25" s="5694"/>
      <c r="N25" s="5694"/>
      <c r="O25" s="5695"/>
      <c r="P25" s="5696"/>
    </row>
    <row r="26" spans="1:47" ht="12.75" customHeight="1" x14ac:dyDescent="0.2">
      <c r="A26" s="5697" t="s">
        <v>22</v>
      </c>
      <c r="B26" s="5698" t="s">
        <v>23</v>
      </c>
      <c r="C26" s="5698"/>
      <c r="D26" s="5697" t="s">
        <v>24</v>
      </c>
      <c r="E26" s="5697" t="s">
        <v>25</v>
      </c>
      <c r="F26" s="5697" t="s">
        <v>22</v>
      </c>
      <c r="G26" s="5698" t="s">
        <v>23</v>
      </c>
      <c r="H26" s="5698"/>
      <c r="I26" s="5697" t="s">
        <v>24</v>
      </c>
      <c r="J26" s="5697" t="s">
        <v>25</v>
      </c>
      <c r="K26" s="5697" t="s">
        <v>22</v>
      </c>
      <c r="L26" s="5698" t="s">
        <v>23</v>
      </c>
      <c r="M26" s="5698"/>
      <c r="N26" s="5699" t="s">
        <v>24</v>
      </c>
      <c r="O26" s="5697" t="s">
        <v>25</v>
      </c>
      <c r="P26" s="5700"/>
    </row>
    <row r="27" spans="1:47" ht="12.75" customHeight="1" x14ac:dyDescent="0.2">
      <c r="A27" s="5701"/>
      <c r="B27" s="5702" t="s">
        <v>26</v>
      </c>
      <c r="C27" s="5702" t="s">
        <v>2</v>
      </c>
      <c r="D27" s="5701"/>
      <c r="E27" s="5701"/>
      <c r="F27" s="5701"/>
      <c r="G27" s="5702" t="s">
        <v>26</v>
      </c>
      <c r="H27" s="5702" t="s">
        <v>2</v>
      </c>
      <c r="I27" s="5701"/>
      <c r="J27" s="5701"/>
      <c r="K27" s="5701"/>
      <c r="L27" s="5702" t="s">
        <v>26</v>
      </c>
      <c r="M27" s="5702" t="s">
        <v>2</v>
      </c>
      <c r="N27" s="5703"/>
      <c r="O27" s="5701"/>
      <c r="P27" s="5704"/>
    </row>
    <row r="28" spans="1:47" ht="12.75" customHeight="1" x14ac:dyDescent="0.2">
      <c r="A28" s="5705">
        <v>1</v>
      </c>
      <c r="B28" s="5706">
        <v>0</v>
      </c>
      <c r="C28" s="5707">
        <v>0.15</v>
      </c>
      <c r="D28" s="5708">
        <v>16000</v>
      </c>
      <c r="E28" s="5709">
        <f t="shared" ref="E28:E59" si="0">D28*(100-2.45)/100</f>
        <v>15608</v>
      </c>
      <c r="F28" s="5710">
        <v>33</v>
      </c>
      <c r="G28" s="5711">
        <v>8</v>
      </c>
      <c r="H28" s="5711">
        <v>8.15</v>
      </c>
      <c r="I28" s="5708">
        <v>16000</v>
      </c>
      <c r="J28" s="5709">
        <f t="shared" ref="J28:J59" si="1">I28*(100-2.45)/100</f>
        <v>15608</v>
      </c>
      <c r="K28" s="5710">
        <v>65</v>
      </c>
      <c r="L28" s="5711">
        <v>16</v>
      </c>
      <c r="M28" s="5711">
        <v>16.149999999999999</v>
      </c>
      <c r="N28" s="5708">
        <v>16000</v>
      </c>
      <c r="O28" s="5709">
        <f t="shared" ref="O28:O59" si="2">N28*(100-2.45)/100</f>
        <v>15608</v>
      </c>
      <c r="P28" s="5712"/>
    </row>
    <row r="29" spans="1:47" ht="12.75" customHeight="1" x14ac:dyDescent="0.2">
      <c r="A29" s="5713">
        <v>2</v>
      </c>
      <c r="B29" s="5713">
        <v>0.15</v>
      </c>
      <c r="C29" s="5714">
        <v>0.3</v>
      </c>
      <c r="D29" s="5715">
        <v>16000</v>
      </c>
      <c r="E29" s="5716">
        <f t="shared" si="0"/>
        <v>15608</v>
      </c>
      <c r="F29" s="5717">
        <v>34</v>
      </c>
      <c r="G29" s="5718">
        <v>8.15</v>
      </c>
      <c r="H29" s="5718">
        <v>8.3000000000000007</v>
      </c>
      <c r="I29" s="5715">
        <v>16000</v>
      </c>
      <c r="J29" s="5716">
        <f t="shared" si="1"/>
        <v>15608</v>
      </c>
      <c r="K29" s="5717">
        <v>66</v>
      </c>
      <c r="L29" s="5718">
        <v>16.149999999999999</v>
      </c>
      <c r="M29" s="5718">
        <v>16.3</v>
      </c>
      <c r="N29" s="5715">
        <v>16000</v>
      </c>
      <c r="O29" s="5716">
        <f t="shared" si="2"/>
        <v>15608</v>
      </c>
      <c r="P29" s="5719"/>
    </row>
    <row r="30" spans="1:47" ht="12.75" customHeight="1" x14ac:dyDescent="0.2">
      <c r="A30" s="5720">
        <v>3</v>
      </c>
      <c r="B30" s="5721">
        <v>0.3</v>
      </c>
      <c r="C30" s="5722">
        <v>0.45</v>
      </c>
      <c r="D30" s="5723">
        <v>16000</v>
      </c>
      <c r="E30" s="5724">
        <f t="shared" si="0"/>
        <v>15608</v>
      </c>
      <c r="F30" s="5725">
        <v>35</v>
      </c>
      <c r="G30" s="5726">
        <v>8.3000000000000007</v>
      </c>
      <c r="H30" s="5726">
        <v>8.4499999999999993</v>
      </c>
      <c r="I30" s="5723">
        <v>16000</v>
      </c>
      <c r="J30" s="5724">
        <f t="shared" si="1"/>
        <v>15608</v>
      </c>
      <c r="K30" s="5725">
        <v>67</v>
      </c>
      <c r="L30" s="5726">
        <v>16.3</v>
      </c>
      <c r="M30" s="5726">
        <v>16.45</v>
      </c>
      <c r="N30" s="5723">
        <v>16000</v>
      </c>
      <c r="O30" s="5724">
        <f t="shared" si="2"/>
        <v>15608</v>
      </c>
      <c r="P30" s="5727"/>
      <c r="V30" s="5728"/>
    </row>
    <row r="31" spans="1:47" ht="12.75" customHeight="1" x14ac:dyDescent="0.2">
      <c r="A31" s="5729">
        <v>4</v>
      </c>
      <c r="B31" s="5729">
        <v>0.45</v>
      </c>
      <c r="C31" s="5730">
        <v>1</v>
      </c>
      <c r="D31" s="5731">
        <v>16000</v>
      </c>
      <c r="E31" s="5732">
        <f t="shared" si="0"/>
        <v>15608</v>
      </c>
      <c r="F31" s="5733">
        <v>36</v>
      </c>
      <c r="G31" s="5730">
        <v>8.4499999999999993</v>
      </c>
      <c r="H31" s="5730">
        <v>9</v>
      </c>
      <c r="I31" s="5731">
        <v>16000</v>
      </c>
      <c r="J31" s="5732">
        <f t="shared" si="1"/>
        <v>15608</v>
      </c>
      <c r="K31" s="5733">
        <v>68</v>
      </c>
      <c r="L31" s="5730">
        <v>16.45</v>
      </c>
      <c r="M31" s="5730">
        <v>17</v>
      </c>
      <c r="N31" s="5731">
        <v>16000</v>
      </c>
      <c r="O31" s="5732">
        <f t="shared" si="2"/>
        <v>15608</v>
      </c>
      <c r="P31" s="5734"/>
    </row>
    <row r="32" spans="1:47" ht="12.75" customHeight="1" x14ac:dyDescent="0.2">
      <c r="A32" s="5735">
        <v>5</v>
      </c>
      <c r="B32" s="5736">
        <v>1</v>
      </c>
      <c r="C32" s="5737">
        <v>1.1499999999999999</v>
      </c>
      <c r="D32" s="5738">
        <v>16000</v>
      </c>
      <c r="E32" s="5739">
        <f t="shared" si="0"/>
        <v>15608</v>
      </c>
      <c r="F32" s="5740">
        <v>37</v>
      </c>
      <c r="G32" s="5736">
        <v>9</v>
      </c>
      <c r="H32" s="5736">
        <v>9.15</v>
      </c>
      <c r="I32" s="5738">
        <v>16000</v>
      </c>
      <c r="J32" s="5739">
        <f t="shared" si="1"/>
        <v>15608</v>
      </c>
      <c r="K32" s="5740">
        <v>69</v>
      </c>
      <c r="L32" s="5736">
        <v>17</v>
      </c>
      <c r="M32" s="5736">
        <v>17.149999999999999</v>
      </c>
      <c r="N32" s="5738">
        <v>16000</v>
      </c>
      <c r="O32" s="5739">
        <f t="shared" si="2"/>
        <v>15608</v>
      </c>
      <c r="P32" s="5741"/>
      <c r="AQ32" s="5738"/>
    </row>
    <row r="33" spans="1:16" ht="12.75" customHeight="1" x14ac:dyDescent="0.2">
      <c r="A33" s="5742">
        <v>6</v>
      </c>
      <c r="B33" s="5743">
        <v>1.1499999999999999</v>
      </c>
      <c r="C33" s="5744">
        <v>1.3</v>
      </c>
      <c r="D33" s="5745">
        <v>16000</v>
      </c>
      <c r="E33" s="5746">
        <f t="shared" si="0"/>
        <v>15608</v>
      </c>
      <c r="F33" s="5747">
        <v>38</v>
      </c>
      <c r="G33" s="5744">
        <v>9.15</v>
      </c>
      <c r="H33" s="5744">
        <v>9.3000000000000007</v>
      </c>
      <c r="I33" s="5745">
        <v>16000</v>
      </c>
      <c r="J33" s="5746">
        <f t="shared" si="1"/>
        <v>15608</v>
      </c>
      <c r="K33" s="5747">
        <v>70</v>
      </c>
      <c r="L33" s="5744">
        <v>17.149999999999999</v>
      </c>
      <c r="M33" s="5744">
        <v>17.3</v>
      </c>
      <c r="N33" s="5745">
        <v>16000</v>
      </c>
      <c r="O33" s="5746">
        <f t="shared" si="2"/>
        <v>15608</v>
      </c>
      <c r="P33" s="5748"/>
    </row>
    <row r="34" spans="1:16" x14ac:dyDescent="0.2">
      <c r="A34" s="5749">
        <v>7</v>
      </c>
      <c r="B34" s="5750">
        <v>1.3</v>
      </c>
      <c r="C34" s="5751">
        <v>1.45</v>
      </c>
      <c r="D34" s="5752">
        <v>16000</v>
      </c>
      <c r="E34" s="5753">
        <f t="shared" si="0"/>
        <v>15608</v>
      </c>
      <c r="F34" s="5754">
        <v>39</v>
      </c>
      <c r="G34" s="5755">
        <v>9.3000000000000007</v>
      </c>
      <c r="H34" s="5755">
        <v>9.4499999999999993</v>
      </c>
      <c r="I34" s="5752">
        <v>16000</v>
      </c>
      <c r="J34" s="5753">
        <f t="shared" si="1"/>
        <v>15608</v>
      </c>
      <c r="K34" s="5754">
        <v>71</v>
      </c>
      <c r="L34" s="5755">
        <v>17.3</v>
      </c>
      <c r="M34" s="5755">
        <v>17.45</v>
      </c>
      <c r="N34" s="5752">
        <v>16000</v>
      </c>
      <c r="O34" s="5753">
        <f t="shared" si="2"/>
        <v>15608</v>
      </c>
      <c r="P34" s="5756"/>
    </row>
    <row r="35" spans="1:16" x14ac:dyDescent="0.2">
      <c r="A35" s="5757">
        <v>8</v>
      </c>
      <c r="B35" s="5757">
        <v>1.45</v>
      </c>
      <c r="C35" s="5758">
        <v>2</v>
      </c>
      <c r="D35" s="5759">
        <v>16000</v>
      </c>
      <c r="E35" s="5760">
        <f t="shared" si="0"/>
        <v>15608</v>
      </c>
      <c r="F35" s="5761">
        <v>40</v>
      </c>
      <c r="G35" s="5758">
        <v>9.4499999999999993</v>
      </c>
      <c r="H35" s="5758">
        <v>10</v>
      </c>
      <c r="I35" s="5759">
        <v>16000</v>
      </c>
      <c r="J35" s="5760">
        <f t="shared" si="1"/>
        <v>15608</v>
      </c>
      <c r="K35" s="5761">
        <v>72</v>
      </c>
      <c r="L35" s="5762">
        <v>17.45</v>
      </c>
      <c r="M35" s="5758">
        <v>18</v>
      </c>
      <c r="N35" s="5759">
        <v>16000</v>
      </c>
      <c r="O35" s="5760">
        <f t="shared" si="2"/>
        <v>15608</v>
      </c>
      <c r="P35" s="5763"/>
    </row>
    <row r="36" spans="1:16" x14ac:dyDescent="0.2">
      <c r="A36" s="5764">
        <v>9</v>
      </c>
      <c r="B36" s="5765">
        <v>2</v>
      </c>
      <c r="C36" s="5766">
        <v>2.15</v>
      </c>
      <c r="D36" s="5767">
        <v>16000</v>
      </c>
      <c r="E36" s="5768">
        <f t="shared" si="0"/>
        <v>15608</v>
      </c>
      <c r="F36" s="5769">
        <v>41</v>
      </c>
      <c r="G36" s="5770">
        <v>10</v>
      </c>
      <c r="H36" s="5771">
        <v>10.15</v>
      </c>
      <c r="I36" s="5767">
        <v>16000</v>
      </c>
      <c r="J36" s="5768">
        <f t="shared" si="1"/>
        <v>15608</v>
      </c>
      <c r="K36" s="5769">
        <v>73</v>
      </c>
      <c r="L36" s="5771">
        <v>18</v>
      </c>
      <c r="M36" s="5770">
        <v>18.149999999999999</v>
      </c>
      <c r="N36" s="5767">
        <v>16000</v>
      </c>
      <c r="O36" s="5768">
        <f t="shared" si="2"/>
        <v>15608</v>
      </c>
      <c r="P36" s="5772"/>
    </row>
    <row r="37" spans="1:16" x14ac:dyDescent="0.2">
      <c r="A37" s="5773">
        <v>10</v>
      </c>
      <c r="B37" s="5773">
        <v>2.15</v>
      </c>
      <c r="C37" s="5774">
        <v>2.2999999999999998</v>
      </c>
      <c r="D37" s="5775">
        <v>16000</v>
      </c>
      <c r="E37" s="5776">
        <f t="shared" si="0"/>
        <v>15608</v>
      </c>
      <c r="F37" s="5777">
        <v>42</v>
      </c>
      <c r="G37" s="5774">
        <v>10.15</v>
      </c>
      <c r="H37" s="5778">
        <v>10.3</v>
      </c>
      <c r="I37" s="5775">
        <v>16000</v>
      </c>
      <c r="J37" s="5776">
        <f t="shared" si="1"/>
        <v>15608</v>
      </c>
      <c r="K37" s="5777">
        <v>74</v>
      </c>
      <c r="L37" s="5778">
        <v>18.149999999999999</v>
      </c>
      <c r="M37" s="5774">
        <v>18.3</v>
      </c>
      <c r="N37" s="5775">
        <v>16000</v>
      </c>
      <c r="O37" s="5776">
        <f t="shared" si="2"/>
        <v>15608</v>
      </c>
      <c r="P37" s="5779"/>
    </row>
    <row r="38" spans="1:16" x14ac:dyDescent="0.2">
      <c r="A38" s="5780">
        <v>11</v>
      </c>
      <c r="B38" s="5781">
        <v>2.2999999999999998</v>
      </c>
      <c r="C38" s="5782">
        <v>2.4500000000000002</v>
      </c>
      <c r="D38" s="5783">
        <v>16000</v>
      </c>
      <c r="E38" s="5784">
        <f t="shared" si="0"/>
        <v>15608</v>
      </c>
      <c r="F38" s="5785">
        <v>43</v>
      </c>
      <c r="G38" s="5786">
        <v>10.3</v>
      </c>
      <c r="H38" s="5787">
        <v>10.45</v>
      </c>
      <c r="I38" s="5783">
        <v>16000</v>
      </c>
      <c r="J38" s="5784">
        <f t="shared" si="1"/>
        <v>15608</v>
      </c>
      <c r="K38" s="5785">
        <v>75</v>
      </c>
      <c r="L38" s="5787">
        <v>18.3</v>
      </c>
      <c r="M38" s="5786">
        <v>18.45</v>
      </c>
      <c r="N38" s="5783">
        <v>16000</v>
      </c>
      <c r="O38" s="5784">
        <f t="shared" si="2"/>
        <v>15608</v>
      </c>
      <c r="P38" s="5788"/>
    </row>
    <row r="39" spans="1:16" x14ac:dyDescent="0.2">
      <c r="A39" s="5789">
        <v>12</v>
      </c>
      <c r="B39" s="5789">
        <v>2.4500000000000002</v>
      </c>
      <c r="C39" s="5790">
        <v>3</v>
      </c>
      <c r="D39" s="5791">
        <v>16000</v>
      </c>
      <c r="E39" s="5792">
        <f t="shared" si="0"/>
        <v>15608</v>
      </c>
      <c r="F39" s="5793">
        <v>44</v>
      </c>
      <c r="G39" s="5790">
        <v>10.45</v>
      </c>
      <c r="H39" s="5794">
        <v>11</v>
      </c>
      <c r="I39" s="5791">
        <v>16000</v>
      </c>
      <c r="J39" s="5792">
        <f t="shared" si="1"/>
        <v>15608</v>
      </c>
      <c r="K39" s="5793">
        <v>76</v>
      </c>
      <c r="L39" s="5794">
        <v>18.45</v>
      </c>
      <c r="M39" s="5790">
        <v>19</v>
      </c>
      <c r="N39" s="5791">
        <v>16000</v>
      </c>
      <c r="O39" s="5792">
        <f t="shared" si="2"/>
        <v>15608</v>
      </c>
      <c r="P39" s="5795"/>
    </row>
    <row r="40" spans="1:16" x14ac:dyDescent="0.2">
      <c r="A40" s="5796">
        <v>13</v>
      </c>
      <c r="B40" s="5797">
        <v>3</v>
      </c>
      <c r="C40" s="5798">
        <v>3.15</v>
      </c>
      <c r="D40" s="5799">
        <v>16000</v>
      </c>
      <c r="E40" s="5800">
        <f t="shared" si="0"/>
        <v>15608</v>
      </c>
      <c r="F40" s="5801">
        <v>45</v>
      </c>
      <c r="G40" s="5802">
        <v>11</v>
      </c>
      <c r="H40" s="5803">
        <v>11.15</v>
      </c>
      <c r="I40" s="5799">
        <v>16000</v>
      </c>
      <c r="J40" s="5800">
        <f t="shared" si="1"/>
        <v>15608</v>
      </c>
      <c r="K40" s="5801">
        <v>77</v>
      </c>
      <c r="L40" s="5803">
        <v>19</v>
      </c>
      <c r="M40" s="5802">
        <v>19.149999999999999</v>
      </c>
      <c r="N40" s="5799">
        <v>16000</v>
      </c>
      <c r="O40" s="5800">
        <f t="shared" si="2"/>
        <v>15608</v>
      </c>
      <c r="P40" s="5804"/>
    </row>
    <row r="41" spans="1:16" x14ac:dyDescent="0.2">
      <c r="A41" s="5805">
        <v>14</v>
      </c>
      <c r="B41" s="5805">
        <v>3.15</v>
      </c>
      <c r="C41" s="5806">
        <v>3.3</v>
      </c>
      <c r="D41" s="5807">
        <v>16000</v>
      </c>
      <c r="E41" s="5808">
        <f t="shared" si="0"/>
        <v>15608</v>
      </c>
      <c r="F41" s="5809">
        <v>46</v>
      </c>
      <c r="G41" s="5810">
        <v>11.15</v>
      </c>
      <c r="H41" s="5806">
        <v>11.3</v>
      </c>
      <c r="I41" s="5807">
        <v>16000</v>
      </c>
      <c r="J41" s="5808">
        <f t="shared" si="1"/>
        <v>15608</v>
      </c>
      <c r="K41" s="5809">
        <v>78</v>
      </c>
      <c r="L41" s="5806">
        <v>19.149999999999999</v>
      </c>
      <c r="M41" s="5810">
        <v>19.3</v>
      </c>
      <c r="N41" s="5807">
        <v>16000</v>
      </c>
      <c r="O41" s="5808">
        <f t="shared" si="2"/>
        <v>15608</v>
      </c>
      <c r="P41" s="5811"/>
    </row>
    <row r="42" spans="1:16" x14ac:dyDescent="0.2">
      <c r="A42" s="5812">
        <v>15</v>
      </c>
      <c r="B42" s="5813">
        <v>3.3</v>
      </c>
      <c r="C42" s="5814">
        <v>3.45</v>
      </c>
      <c r="D42" s="5815">
        <v>16000</v>
      </c>
      <c r="E42" s="5816">
        <f t="shared" si="0"/>
        <v>15608</v>
      </c>
      <c r="F42" s="5817">
        <v>47</v>
      </c>
      <c r="G42" s="5818">
        <v>11.3</v>
      </c>
      <c r="H42" s="5819">
        <v>11.45</v>
      </c>
      <c r="I42" s="5815">
        <v>16000</v>
      </c>
      <c r="J42" s="5816">
        <f t="shared" si="1"/>
        <v>15608</v>
      </c>
      <c r="K42" s="5817">
        <v>79</v>
      </c>
      <c r="L42" s="5819">
        <v>19.3</v>
      </c>
      <c r="M42" s="5818">
        <v>19.45</v>
      </c>
      <c r="N42" s="5815">
        <v>16000</v>
      </c>
      <c r="O42" s="5816">
        <f t="shared" si="2"/>
        <v>15608</v>
      </c>
      <c r="P42" s="5820"/>
    </row>
    <row r="43" spans="1:16" x14ac:dyDescent="0.2">
      <c r="A43" s="5821">
        <v>16</v>
      </c>
      <c r="B43" s="5821">
        <v>3.45</v>
      </c>
      <c r="C43" s="5822">
        <v>4</v>
      </c>
      <c r="D43" s="5823">
        <v>16000</v>
      </c>
      <c r="E43" s="5824">
        <f t="shared" si="0"/>
        <v>15608</v>
      </c>
      <c r="F43" s="5825">
        <v>48</v>
      </c>
      <c r="G43" s="5826">
        <v>11.45</v>
      </c>
      <c r="H43" s="5822">
        <v>12</v>
      </c>
      <c r="I43" s="5823">
        <v>16000</v>
      </c>
      <c r="J43" s="5824">
        <f t="shared" si="1"/>
        <v>15608</v>
      </c>
      <c r="K43" s="5825">
        <v>80</v>
      </c>
      <c r="L43" s="5822">
        <v>19.45</v>
      </c>
      <c r="M43" s="5822">
        <v>20</v>
      </c>
      <c r="N43" s="5823">
        <v>16000</v>
      </c>
      <c r="O43" s="5824">
        <f t="shared" si="2"/>
        <v>15608</v>
      </c>
      <c r="P43" s="5827"/>
    </row>
    <row r="44" spans="1:16" x14ac:dyDescent="0.2">
      <c r="A44" s="5828">
        <v>17</v>
      </c>
      <c r="B44" s="5829">
        <v>4</v>
      </c>
      <c r="C44" s="5830">
        <v>4.1500000000000004</v>
      </c>
      <c r="D44" s="5831">
        <v>16000</v>
      </c>
      <c r="E44" s="5832">
        <f t="shared" si="0"/>
        <v>15608</v>
      </c>
      <c r="F44" s="5833">
        <v>49</v>
      </c>
      <c r="G44" s="5834">
        <v>12</v>
      </c>
      <c r="H44" s="5835">
        <v>12.15</v>
      </c>
      <c r="I44" s="5831">
        <v>16000</v>
      </c>
      <c r="J44" s="5832">
        <f t="shared" si="1"/>
        <v>15608</v>
      </c>
      <c r="K44" s="5833">
        <v>81</v>
      </c>
      <c r="L44" s="5835">
        <v>20</v>
      </c>
      <c r="M44" s="5834">
        <v>20.149999999999999</v>
      </c>
      <c r="N44" s="5831">
        <v>16000</v>
      </c>
      <c r="O44" s="5832">
        <f t="shared" si="2"/>
        <v>15608</v>
      </c>
      <c r="P44" s="5836"/>
    </row>
    <row r="45" spans="1:16" x14ac:dyDescent="0.2">
      <c r="A45" s="5837">
        <v>18</v>
      </c>
      <c r="B45" s="5837">
        <v>4.1500000000000004</v>
      </c>
      <c r="C45" s="5838">
        <v>4.3</v>
      </c>
      <c r="D45" s="5839">
        <v>16000</v>
      </c>
      <c r="E45" s="5840">
        <f t="shared" si="0"/>
        <v>15608</v>
      </c>
      <c r="F45" s="5841">
        <v>50</v>
      </c>
      <c r="G45" s="5842">
        <v>12.15</v>
      </c>
      <c r="H45" s="5838">
        <v>12.3</v>
      </c>
      <c r="I45" s="5839">
        <v>16000</v>
      </c>
      <c r="J45" s="5840">
        <f t="shared" si="1"/>
        <v>15608</v>
      </c>
      <c r="K45" s="5841">
        <v>82</v>
      </c>
      <c r="L45" s="5838">
        <v>20.149999999999999</v>
      </c>
      <c r="M45" s="5842">
        <v>20.3</v>
      </c>
      <c r="N45" s="5839">
        <v>16000</v>
      </c>
      <c r="O45" s="5840">
        <f t="shared" si="2"/>
        <v>15608</v>
      </c>
      <c r="P45" s="5843"/>
    </row>
    <row r="46" spans="1:16" x14ac:dyDescent="0.2">
      <c r="A46" s="5844">
        <v>19</v>
      </c>
      <c r="B46" s="5845">
        <v>4.3</v>
      </c>
      <c r="C46" s="5846">
        <v>4.45</v>
      </c>
      <c r="D46" s="5847">
        <v>16000</v>
      </c>
      <c r="E46" s="5848">
        <f t="shared" si="0"/>
        <v>15608</v>
      </c>
      <c r="F46" s="5849">
        <v>51</v>
      </c>
      <c r="G46" s="5850">
        <v>12.3</v>
      </c>
      <c r="H46" s="5851">
        <v>12.45</v>
      </c>
      <c r="I46" s="5847">
        <v>16000</v>
      </c>
      <c r="J46" s="5848">
        <f t="shared" si="1"/>
        <v>15608</v>
      </c>
      <c r="K46" s="5849">
        <v>83</v>
      </c>
      <c r="L46" s="5851">
        <v>20.3</v>
      </c>
      <c r="M46" s="5850">
        <v>20.45</v>
      </c>
      <c r="N46" s="5847">
        <v>16000</v>
      </c>
      <c r="O46" s="5848">
        <f t="shared" si="2"/>
        <v>15608</v>
      </c>
      <c r="P46" s="5852"/>
    </row>
    <row r="47" spans="1:16" x14ac:dyDescent="0.2">
      <c r="A47" s="5853">
        <v>20</v>
      </c>
      <c r="B47" s="5853">
        <v>4.45</v>
      </c>
      <c r="C47" s="5854">
        <v>5</v>
      </c>
      <c r="D47" s="5855">
        <v>16000</v>
      </c>
      <c r="E47" s="5856">
        <f t="shared" si="0"/>
        <v>15608</v>
      </c>
      <c r="F47" s="5857">
        <v>52</v>
      </c>
      <c r="G47" s="5858">
        <v>12.45</v>
      </c>
      <c r="H47" s="5854">
        <v>13</v>
      </c>
      <c r="I47" s="5855">
        <v>16000</v>
      </c>
      <c r="J47" s="5856">
        <f t="shared" si="1"/>
        <v>15608</v>
      </c>
      <c r="K47" s="5857">
        <v>84</v>
      </c>
      <c r="L47" s="5854">
        <v>20.45</v>
      </c>
      <c r="M47" s="5858">
        <v>21</v>
      </c>
      <c r="N47" s="5855">
        <v>16000</v>
      </c>
      <c r="O47" s="5856">
        <f t="shared" si="2"/>
        <v>15608</v>
      </c>
      <c r="P47" s="5859"/>
    </row>
    <row r="48" spans="1:16" x14ac:dyDescent="0.2">
      <c r="A48" s="5860">
        <v>21</v>
      </c>
      <c r="B48" s="5861">
        <v>5</v>
      </c>
      <c r="C48" s="5862">
        <v>5.15</v>
      </c>
      <c r="D48" s="5863">
        <v>16000</v>
      </c>
      <c r="E48" s="5864">
        <f t="shared" si="0"/>
        <v>15608</v>
      </c>
      <c r="F48" s="5865">
        <v>53</v>
      </c>
      <c r="G48" s="5861">
        <v>13</v>
      </c>
      <c r="H48" s="5866">
        <v>13.15</v>
      </c>
      <c r="I48" s="5863">
        <v>16000</v>
      </c>
      <c r="J48" s="5864">
        <f t="shared" si="1"/>
        <v>15608</v>
      </c>
      <c r="K48" s="5865">
        <v>85</v>
      </c>
      <c r="L48" s="5866">
        <v>21</v>
      </c>
      <c r="M48" s="5861">
        <v>21.15</v>
      </c>
      <c r="N48" s="5863">
        <v>16000</v>
      </c>
      <c r="O48" s="5864">
        <f t="shared" si="2"/>
        <v>15608</v>
      </c>
      <c r="P48" s="5867"/>
    </row>
    <row r="49" spans="1:16" x14ac:dyDescent="0.2">
      <c r="A49" s="5868">
        <v>22</v>
      </c>
      <c r="B49" s="5869">
        <v>5.15</v>
      </c>
      <c r="C49" s="5870">
        <v>5.3</v>
      </c>
      <c r="D49" s="5871">
        <v>16000</v>
      </c>
      <c r="E49" s="5872">
        <f t="shared" si="0"/>
        <v>15608</v>
      </c>
      <c r="F49" s="5873">
        <v>54</v>
      </c>
      <c r="G49" s="5874">
        <v>13.15</v>
      </c>
      <c r="H49" s="5870">
        <v>13.3</v>
      </c>
      <c r="I49" s="5871">
        <v>16000</v>
      </c>
      <c r="J49" s="5872">
        <f t="shared" si="1"/>
        <v>15608</v>
      </c>
      <c r="K49" s="5873">
        <v>86</v>
      </c>
      <c r="L49" s="5870">
        <v>21.15</v>
      </c>
      <c r="M49" s="5874">
        <v>21.3</v>
      </c>
      <c r="N49" s="5871">
        <v>16000</v>
      </c>
      <c r="O49" s="5872">
        <f t="shared" si="2"/>
        <v>15608</v>
      </c>
      <c r="P49" s="5875"/>
    </row>
    <row r="50" spans="1:16" x14ac:dyDescent="0.2">
      <c r="A50" s="5876">
        <v>23</v>
      </c>
      <c r="B50" s="5877">
        <v>5.3</v>
      </c>
      <c r="C50" s="5878">
        <v>5.45</v>
      </c>
      <c r="D50" s="5879">
        <v>16000</v>
      </c>
      <c r="E50" s="5880">
        <f t="shared" si="0"/>
        <v>15608</v>
      </c>
      <c r="F50" s="5881">
        <v>55</v>
      </c>
      <c r="G50" s="5877">
        <v>13.3</v>
      </c>
      <c r="H50" s="5882">
        <v>13.45</v>
      </c>
      <c r="I50" s="5879">
        <v>16000</v>
      </c>
      <c r="J50" s="5880">
        <f t="shared" si="1"/>
        <v>15608</v>
      </c>
      <c r="K50" s="5881">
        <v>87</v>
      </c>
      <c r="L50" s="5882">
        <v>21.3</v>
      </c>
      <c r="M50" s="5877">
        <v>21.45</v>
      </c>
      <c r="N50" s="5879">
        <v>16000</v>
      </c>
      <c r="O50" s="5880">
        <f t="shared" si="2"/>
        <v>15608</v>
      </c>
      <c r="P50" s="5883"/>
    </row>
    <row r="51" spans="1:16" x14ac:dyDescent="0.2">
      <c r="A51" s="5884">
        <v>24</v>
      </c>
      <c r="B51" s="5885">
        <v>5.45</v>
      </c>
      <c r="C51" s="5886">
        <v>6</v>
      </c>
      <c r="D51" s="5887">
        <v>16000</v>
      </c>
      <c r="E51" s="5888">
        <f t="shared" si="0"/>
        <v>15608</v>
      </c>
      <c r="F51" s="5889">
        <v>56</v>
      </c>
      <c r="G51" s="5890">
        <v>13.45</v>
      </c>
      <c r="H51" s="5886">
        <v>14</v>
      </c>
      <c r="I51" s="5887">
        <v>16000</v>
      </c>
      <c r="J51" s="5888">
        <f t="shared" si="1"/>
        <v>15608</v>
      </c>
      <c r="K51" s="5889">
        <v>88</v>
      </c>
      <c r="L51" s="5886">
        <v>21.45</v>
      </c>
      <c r="M51" s="5890">
        <v>22</v>
      </c>
      <c r="N51" s="5887">
        <v>16000</v>
      </c>
      <c r="O51" s="5888">
        <f t="shared" si="2"/>
        <v>15608</v>
      </c>
      <c r="P51" s="5891"/>
    </row>
    <row r="52" spans="1:16" x14ac:dyDescent="0.2">
      <c r="A52" s="5892">
        <v>25</v>
      </c>
      <c r="B52" s="5893">
        <v>6</v>
      </c>
      <c r="C52" s="5894">
        <v>6.15</v>
      </c>
      <c r="D52" s="5895">
        <v>16000</v>
      </c>
      <c r="E52" s="5896">
        <f t="shared" si="0"/>
        <v>15608</v>
      </c>
      <c r="F52" s="5897">
        <v>57</v>
      </c>
      <c r="G52" s="5893">
        <v>14</v>
      </c>
      <c r="H52" s="5898">
        <v>14.15</v>
      </c>
      <c r="I52" s="5895">
        <v>16000</v>
      </c>
      <c r="J52" s="5896">
        <f t="shared" si="1"/>
        <v>15608</v>
      </c>
      <c r="K52" s="5897">
        <v>89</v>
      </c>
      <c r="L52" s="5898">
        <v>22</v>
      </c>
      <c r="M52" s="5893">
        <v>22.15</v>
      </c>
      <c r="N52" s="5895">
        <v>16000</v>
      </c>
      <c r="O52" s="5896">
        <f t="shared" si="2"/>
        <v>15608</v>
      </c>
      <c r="P52" s="5899"/>
    </row>
    <row r="53" spans="1:16" x14ac:dyDescent="0.2">
      <c r="A53" s="5900">
        <v>26</v>
      </c>
      <c r="B53" s="5901">
        <v>6.15</v>
      </c>
      <c r="C53" s="5902">
        <v>6.3</v>
      </c>
      <c r="D53" s="5903">
        <v>16000</v>
      </c>
      <c r="E53" s="5904">
        <f t="shared" si="0"/>
        <v>15608</v>
      </c>
      <c r="F53" s="5905">
        <v>58</v>
      </c>
      <c r="G53" s="5906">
        <v>14.15</v>
      </c>
      <c r="H53" s="5902">
        <v>14.3</v>
      </c>
      <c r="I53" s="5903">
        <v>16000</v>
      </c>
      <c r="J53" s="5904">
        <f t="shared" si="1"/>
        <v>15608</v>
      </c>
      <c r="K53" s="5905">
        <v>90</v>
      </c>
      <c r="L53" s="5902">
        <v>22.15</v>
      </c>
      <c r="M53" s="5906">
        <v>22.3</v>
      </c>
      <c r="N53" s="5903">
        <v>16000</v>
      </c>
      <c r="O53" s="5904">
        <f t="shared" si="2"/>
        <v>15608</v>
      </c>
      <c r="P53" s="5907"/>
    </row>
    <row r="54" spans="1:16" x14ac:dyDescent="0.2">
      <c r="A54" s="5908">
        <v>27</v>
      </c>
      <c r="B54" s="5909">
        <v>6.3</v>
      </c>
      <c r="C54" s="5910">
        <v>6.45</v>
      </c>
      <c r="D54" s="5911">
        <v>16000</v>
      </c>
      <c r="E54" s="5912">
        <f t="shared" si="0"/>
        <v>15608</v>
      </c>
      <c r="F54" s="5913">
        <v>59</v>
      </c>
      <c r="G54" s="5909">
        <v>14.3</v>
      </c>
      <c r="H54" s="5914">
        <v>14.45</v>
      </c>
      <c r="I54" s="5911">
        <v>16000</v>
      </c>
      <c r="J54" s="5912">
        <f t="shared" si="1"/>
        <v>15608</v>
      </c>
      <c r="K54" s="5913">
        <v>91</v>
      </c>
      <c r="L54" s="5914">
        <v>22.3</v>
      </c>
      <c r="M54" s="5909">
        <v>22.45</v>
      </c>
      <c r="N54" s="5911">
        <v>16000</v>
      </c>
      <c r="O54" s="5912">
        <f t="shared" si="2"/>
        <v>15608</v>
      </c>
      <c r="P54" s="5915"/>
    </row>
    <row r="55" spans="1:16" x14ac:dyDescent="0.2">
      <c r="A55" s="5916">
        <v>28</v>
      </c>
      <c r="B55" s="5917">
        <v>6.45</v>
      </c>
      <c r="C55" s="5918">
        <v>7</v>
      </c>
      <c r="D55" s="5919">
        <v>16000</v>
      </c>
      <c r="E55" s="5920">
        <f t="shared" si="0"/>
        <v>15608</v>
      </c>
      <c r="F55" s="5921">
        <v>60</v>
      </c>
      <c r="G55" s="5922">
        <v>14.45</v>
      </c>
      <c r="H55" s="5922">
        <v>15</v>
      </c>
      <c r="I55" s="5919">
        <v>16000</v>
      </c>
      <c r="J55" s="5920">
        <f t="shared" si="1"/>
        <v>15608</v>
      </c>
      <c r="K55" s="5921">
        <v>92</v>
      </c>
      <c r="L55" s="5918">
        <v>22.45</v>
      </c>
      <c r="M55" s="5922">
        <v>23</v>
      </c>
      <c r="N55" s="5919">
        <v>16000</v>
      </c>
      <c r="O55" s="5920">
        <f t="shared" si="2"/>
        <v>15608</v>
      </c>
      <c r="P55" s="5923"/>
    </row>
    <row r="56" spans="1:16" x14ac:dyDescent="0.2">
      <c r="A56" s="5924">
        <v>29</v>
      </c>
      <c r="B56" s="5925">
        <v>7</v>
      </c>
      <c r="C56" s="5926">
        <v>7.15</v>
      </c>
      <c r="D56" s="5927">
        <v>16000</v>
      </c>
      <c r="E56" s="5928">
        <f t="shared" si="0"/>
        <v>15608</v>
      </c>
      <c r="F56" s="5929">
        <v>61</v>
      </c>
      <c r="G56" s="5925">
        <v>15</v>
      </c>
      <c r="H56" s="5925">
        <v>15.15</v>
      </c>
      <c r="I56" s="5927">
        <v>16000</v>
      </c>
      <c r="J56" s="5928">
        <f t="shared" si="1"/>
        <v>15608</v>
      </c>
      <c r="K56" s="5929">
        <v>93</v>
      </c>
      <c r="L56" s="5930">
        <v>23</v>
      </c>
      <c r="M56" s="5925">
        <v>23.15</v>
      </c>
      <c r="N56" s="5927">
        <v>16000</v>
      </c>
      <c r="O56" s="5928">
        <f t="shared" si="2"/>
        <v>15608</v>
      </c>
      <c r="P56" s="5931"/>
    </row>
    <row r="57" spans="1:16" x14ac:dyDescent="0.2">
      <c r="A57" s="5932">
        <v>30</v>
      </c>
      <c r="B57" s="5933">
        <v>7.15</v>
      </c>
      <c r="C57" s="5934">
        <v>7.3</v>
      </c>
      <c r="D57" s="5935">
        <v>16000</v>
      </c>
      <c r="E57" s="5936">
        <f t="shared" si="0"/>
        <v>15608</v>
      </c>
      <c r="F57" s="5937">
        <v>62</v>
      </c>
      <c r="G57" s="5938">
        <v>15.15</v>
      </c>
      <c r="H57" s="5938">
        <v>15.3</v>
      </c>
      <c r="I57" s="5935">
        <v>16000</v>
      </c>
      <c r="J57" s="5936">
        <f t="shared" si="1"/>
        <v>15608</v>
      </c>
      <c r="K57" s="5937">
        <v>94</v>
      </c>
      <c r="L57" s="5938">
        <v>23.15</v>
      </c>
      <c r="M57" s="5938">
        <v>23.3</v>
      </c>
      <c r="N57" s="5935">
        <v>16000</v>
      </c>
      <c r="O57" s="5936">
        <f t="shared" si="2"/>
        <v>15608</v>
      </c>
      <c r="P57" s="5939"/>
    </row>
    <row r="58" spans="1:16" x14ac:dyDescent="0.2">
      <c r="A58" s="5940">
        <v>31</v>
      </c>
      <c r="B58" s="5941">
        <v>7.3</v>
      </c>
      <c r="C58" s="5942">
        <v>7.45</v>
      </c>
      <c r="D58" s="5943">
        <v>16000</v>
      </c>
      <c r="E58" s="5944">
        <f t="shared" si="0"/>
        <v>15608</v>
      </c>
      <c r="F58" s="5945">
        <v>63</v>
      </c>
      <c r="G58" s="5941">
        <v>15.3</v>
      </c>
      <c r="H58" s="5941">
        <v>15.45</v>
      </c>
      <c r="I58" s="5943">
        <v>16000</v>
      </c>
      <c r="J58" s="5944">
        <f t="shared" si="1"/>
        <v>15608</v>
      </c>
      <c r="K58" s="5945">
        <v>95</v>
      </c>
      <c r="L58" s="5941">
        <v>23.3</v>
      </c>
      <c r="M58" s="5941">
        <v>23.45</v>
      </c>
      <c r="N58" s="5943">
        <v>16000</v>
      </c>
      <c r="O58" s="5944">
        <f t="shared" si="2"/>
        <v>15608</v>
      </c>
      <c r="P58" s="5946"/>
    </row>
    <row r="59" spans="1:16" x14ac:dyDescent="0.2">
      <c r="A59" s="5947">
        <v>32</v>
      </c>
      <c r="B59" s="5948">
        <v>7.45</v>
      </c>
      <c r="C59" s="5949">
        <v>8</v>
      </c>
      <c r="D59" s="5950">
        <v>16000</v>
      </c>
      <c r="E59" s="5951">
        <f t="shared" si="0"/>
        <v>15608</v>
      </c>
      <c r="F59" s="5952">
        <v>64</v>
      </c>
      <c r="G59" s="5953">
        <v>15.45</v>
      </c>
      <c r="H59" s="5953">
        <v>16</v>
      </c>
      <c r="I59" s="5950">
        <v>16000</v>
      </c>
      <c r="J59" s="5951">
        <f t="shared" si="1"/>
        <v>15608</v>
      </c>
      <c r="K59" s="5952">
        <v>96</v>
      </c>
      <c r="L59" s="5953">
        <v>23.45</v>
      </c>
      <c r="M59" s="5953">
        <v>24</v>
      </c>
      <c r="N59" s="5950">
        <v>16000</v>
      </c>
      <c r="O59" s="5951">
        <f t="shared" si="2"/>
        <v>15608</v>
      </c>
      <c r="P59" s="5954"/>
    </row>
    <row r="60" spans="1:16" x14ac:dyDescent="0.2">
      <c r="A60" s="5955" t="s">
        <v>27</v>
      </c>
      <c r="B60" s="5956"/>
      <c r="C60" s="5956"/>
      <c r="D60" s="5957">
        <f>SUM(D28:D59)</f>
        <v>512000</v>
      </c>
      <c r="E60" s="5958">
        <f>SUM(E28:E59)</f>
        <v>499456</v>
      </c>
      <c r="F60" s="5956"/>
      <c r="G60" s="5956"/>
      <c r="H60" s="5956"/>
      <c r="I60" s="5957">
        <f>SUM(I28:I59)</f>
        <v>512000</v>
      </c>
      <c r="J60" s="5959">
        <f>SUM(J28:J59)</f>
        <v>499456</v>
      </c>
      <c r="K60" s="5956"/>
      <c r="L60" s="5956"/>
      <c r="M60" s="5956"/>
      <c r="N60" s="5956">
        <f>SUM(N28:N59)</f>
        <v>512000</v>
      </c>
      <c r="O60" s="5959">
        <f>SUM(O28:O59)</f>
        <v>499456</v>
      </c>
      <c r="P60" s="5960"/>
    </row>
    <row r="64" spans="1:16" x14ac:dyDescent="0.2">
      <c r="A64" t="s">
        <v>75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5961"/>
      <c r="B66" s="5962"/>
      <c r="C66" s="5962"/>
      <c r="D66" s="5963"/>
      <c r="E66" s="5962"/>
      <c r="F66" s="5962"/>
      <c r="G66" s="5962"/>
      <c r="H66" s="5962"/>
      <c r="I66" s="5963"/>
      <c r="J66" s="5964"/>
      <c r="K66" s="5962"/>
      <c r="L66" s="5962"/>
      <c r="M66" s="5962"/>
      <c r="N66" s="5962"/>
      <c r="O66" s="5962"/>
      <c r="P66" s="5965"/>
    </row>
    <row r="67" spans="1:16" x14ac:dyDescent="0.2">
      <c r="A67" s="5966" t="s">
        <v>28</v>
      </c>
      <c r="B67" s="5967"/>
      <c r="C67" s="5967"/>
      <c r="D67" s="5968"/>
      <c r="E67" s="5969"/>
      <c r="F67" s="5967"/>
      <c r="G67" s="5967"/>
      <c r="H67" s="5969"/>
      <c r="I67" s="5968"/>
      <c r="J67" s="5970"/>
      <c r="K67" s="5967"/>
      <c r="L67" s="5967"/>
      <c r="M67" s="5967"/>
      <c r="N67" s="5967"/>
      <c r="O67" s="5967"/>
      <c r="P67" s="5971"/>
    </row>
    <row r="68" spans="1:16" x14ac:dyDescent="0.2">
      <c r="A68" s="5972"/>
      <c r="B68" s="5973"/>
      <c r="C68" s="5973"/>
      <c r="D68" s="5973"/>
      <c r="E68" s="5973"/>
      <c r="F68" s="5973"/>
      <c r="G68" s="5973"/>
      <c r="H68" s="5973"/>
      <c r="I68" s="5973"/>
      <c r="J68" s="5973"/>
      <c r="K68" s="5973"/>
      <c r="L68" s="5974"/>
      <c r="M68" s="5974"/>
      <c r="N68" s="5974"/>
      <c r="O68" s="5974"/>
      <c r="P68" s="5975"/>
    </row>
    <row r="69" spans="1:16" x14ac:dyDescent="0.2">
      <c r="A69" s="5976"/>
      <c r="B69" s="5977"/>
      <c r="C69" s="5977"/>
      <c r="D69" s="5978"/>
      <c r="E69" s="5979"/>
      <c r="F69" s="5977"/>
      <c r="G69" s="5977"/>
      <c r="H69" s="5979"/>
      <c r="I69" s="5978"/>
      <c r="J69" s="5980"/>
      <c r="K69" s="5977"/>
      <c r="L69" s="5977"/>
      <c r="M69" s="5977"/>
      <c r="N69" s="5977"/>
      <c r="O69" s="5977"/>
      <c r="P69" s="5981"/>
    </row>
    <row r="70" spans="1:16" x14ac:dyDescent="0.2">
      <c r="A70" s="5982"/>
      <c r="B70" s="5983"/>
      <c r="C70" s="5983"/>
      <c r="D70" s="5984"/>
      <c r="E70" s="5985"/>
      <c r="F70" s="5983"/>
      <c r="G70" s="5983"/>
      <c r="H70" s="5985"/>
      <c r="I70" s="5984"/>
      <c r="J70" s="5983"/>
      <c r="K70" s="5983"/>
      <c r="L70" s="5983"/>
      <c r="M70" s="5983"/>
      <c r="N70" s="5983"/>
      <c r="O70" s="5983"/>
      <c r="P70" s="5986"/>
    </row>
    <row r="71" spans="1:16" x14ac:dyDescent="0.2">
      <c r="A71" s="5987"/>
      <c r="B71" s="5988"/>
      <c r="C71" s="5988"/>
      <c r="D71" s="5989"/>
      <c r="E71" s="5990"/>
      <c r="F71" s="5988"/>
      <c r="G71" s="5988"/>
      <c r="H71" s="5990"/>
      <c r="I71" s="5989"/>
      <c r="J71" s="5988"/>
      <c r="K71" s="5988"/>
      <c r="L71" s="5988"/>
      <c r="M71" s="5988"/>
      <c r="N71" s="5988"/>
      <c r="O71" s="5988"/>
      <c r="P71" s="5991"/>
    </row>
    <row r="72" spans="1:16" x14ac:dyDescent="0.2">
      <c r="A72" s="5992"/>
      <c r="B72" s="5993"/>
      <c r="C72" s="5993"/>
      <c r="D72" s="5994"/>
      <c r="E72" s="5995"/>
      <c r="F72" s="5993"/>
      <c r="G72" s="5993"/>
      <c r="H72" s="5995"/>
      <c r="I72" s="5994"/>
      <c r="J72" s="5993"/>
      <c r="K72" s="5993"/>
      <c r="L72" s="5993"/>
      <c r="M72" s="5993" t="s">
        <v>29</v>
      </c>
      <c r="N72" s="5993"/>
      <c r="O72" s="5993"/>
      <c r="P72" s="5996"/>
    </row>
    <row r="73" spans="1:16" x14ac:dyDescent="0.2">
      <c r="A73" s="5997"/>
      <c r="B73" s="5998"/>
      <c r="C73" s="5998"/>
      <c r="D73" s="5999"/>
      <c r="E73" s="6000"/>
      <c r="F73" s="5998"/>
      <c r="G73" s="5998"/>
      <c r="H73" s="6000"/>
      <c r="I73" s="5999"/>
      <c r="J73" s="5998"/>
      <c r="K73" s="5998"/>
      <c r="L73" s="5998"/>
      <c r="M73" s="5998" t="s">
        <v>30</v>
      </c>
      <c r="N73" s="5998"/>
      <c r="O73" s="5998"/>
      <c r="P73" s="6001"/>
    </row>
    <row r="74" spans="1:16" ht="15.75" x14ac:dyDescent="0.25">
      <c r="E74" s="6002"/>
      <c r="H74" s="6002"/>
    </row>
    <row r="75" spans="1:16" ht="15.75" x14ac:dyDescent="0.25">
      <c r="C75" s="6003"/>
      <c r="E75" s="6004"/>
      <c r="H75" s="6004"/>
    </row>
    <row r="76" spans="1:16" ht="15.75" x14ac:dyDescent="0.25">
      <c r="E76" s="6005"/>
      <c r="H76" s="6005"/>
    </row>
    <row r="77" spans="1:16" ht="15.75" x14ac:dyDescent="0.25">
      <c r="E77" s="6006"/>
      <c r="H77" s="6006"/>
    </row>
    <row r="78" spans="1:16" ht="15.75" x14ac:dyDescent="0.25">
      <c r="E78" s="6007"/>
      <c r="H78" s="6007"/>
    </row>
    <row r="79" spans="1:16" ht="15.75" x14ac:dyDescent="0.25">
      <c r="E79" s="6008"/>
      <c r="H79" s="6008"/>
    </row>
    <row r="80" spans="1:16" ht="15.75" x14ac:dyDescent="0.25">
      <c r="E80" s="6009"/>
      <c r="H80" s="6009"/>
    </row>
    <row r="81" spans="5:13" ht="15.75" x14ac:dyDescent="0.25">
      <c r="E81" s="6010"/>
      <c r="H81" s="6010"/>
    </row>
    <row r="82" spans="5:13" ht="15.75" x14ac:dyDescent="0.25">
      <c r="E82" s="6011"/>
      <c r="H82" s="6011"/>
    </row>
    <row r="83" spans="5:13" ht="15.75" x14ac:dyDescent="0.25">
      <c r="E83" s="6012"/>
      <c r="H83" s="6012"/>
    </row>
    <row r="84" spans="5:13" ht="15.75" x14ac:dyDescent="0.25">
      <c r="E84" s="6013"/>
      <c r="H84" s="6013"/>
    </row>
    <row r="85" spans="5:13" ht="15.75" x14ac:dyDescent="0.25">
      <c r="E85" s="6014"/>
      <c r="H85" s="6014"/>
    </row>
    <row r="86" spans="5:13" ht="15.75" x14ac:dyDescent="0.25">
      <c r="E86" s="6015"/>
      <c r="H86" s="6015"/>
    </row>
    <row r="87" spans="5:13" ht="15.75" x14ac:dyDescent="0.25">
      <c r="E87" s="6016"/>
      <c r="H87" s="6016"/>
    </row>
    <row r="88" spans="5:13" ht="15.75" x14ac:dyDescent="0.25">
      <c r="E88" s="6017"/>
      <c r="H88" s="6017"/>
    </row>
    <row r="89" spans="5:13" ht="15.75" x14ac:dyDescent="0.25">
      <c r="E89" s="6018"/>
      <c r="H89" s="6018"/>
    </row>
    <row r="90" spans="5:13" ht="15.75" x14ac:dyDescent="0.25">
      <c r="E90" s="6019"/>
      <c r="H90" s="6019"/>
    </row>
    <row r="91" spans="5:13" ht="15.75" x14ac:dyDescent="0.25">
      <c r="E91" s="6020"/>
      <c r="H91" s="6020"/>
    </row>
    <row r="92" spans="5:13" ht="15.75" x14ac:dyDescent="0.25">
      <c r="E92" s="6021"/>
      <c r="H92" s="6021"/>
    </row>
    <row r="93" spans="5:13" ht="15.75" x14ac:dyDescent="0.25">
      <c r="E93" s="6022"/>
      <c r="H93" s="6022"/>
    </row>
    <row r="94" spans="5:13" ht="15.75" x14ac:dyDescent="0.25">
      <c r="E94" s="6023"/>
      <c r="H94" s="6023"/>
    </row>
    <row r="95" spans="5:13" ht="15.75" x14ac:dyDescent="0.25">
      <c r="E95" s="6024"/>
      <c r="H95" s="6024"/>
    </row>
    <row r="96" spans="5:13" ht="15.75" x14ac:dyDescent="0.25">
      <c r="E96" s="6025"/>
      <c r="H96" s="6025"/>
      <c r="M96" s="6026" t="s">
        <v>8</v>
      </c>
    </row>
    <row r="97" spans="5:14" ht="15.75" x14ac:dyDescent="0.25">
      <c r="E97" s="6027"/>
      <c r="H97" s="6027"/>
    </row>
    <row r="98" spans="5:14" ht="15.75" x14ac:dyDescent="0.25">
      <c r="E98" s="6028"/>
      <c r="H98" s="6028"/>
    </row>
    <row r="99" spans="5:14" ht="15.75" x14ac:dyDescent="0.25">
      <c r="E99" s="6029"/>
      <c r="H99" s="6029"/>
    </row>
    <row r="101" spans="5:14" x14ac:dyDescent="0.2">
      <c r="N101" s="6030"/>
    </row>
    <row r="126" spans="4:4" x14ac:dyDescent="0.2">
      <c r="D126" s="603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6032"/>
      <c r="B1" s="6033"/>
      <c r="C1" s="6033"/>
      <c r="D1" s="6034"/>
      <c r="E1" s="6033"/>
      <c r="F1" s="6033"/>
      <c r="G1" s="6033"/>
      <c r="H1" s="6033"/>
      <c r="I1" s="6034"/>
      <c r="J1" s="6033"/>
      <c r="K1" s="6033"/>
      <c r="L1" s="6033"/>
      <c r="M1" s="6033"/>
      <c r="N1" s="6033"/>
      <c r="O1" s="6033"/>
      <c r="P1" s="6035"/>
    </row>
    <row r="2" spans="1:16" ht="12.75" customHeight="1" x14ac:dyDescent="0.2">
      <c r="A2" s="6036" t="s">
        <v>0</v>
      </c>
      <c r="B2" s="6037"/>
      <c r="C2" s="6037"/>
      <c r="D2" s="6037"/>
      <c r="E2" s="6037"/>
      <c r="F2" s="6037"/>
      <c r="G2" s="6037"/>
      <c r="H2" s="6037"/>
      <c r="I2" s="6037"/>
      <c r="J2" s="6037"/>
      <c r="K2" s="6037"/>
      <c r="L2" s="6037"/>
      <c r="M2" s="6037"/>
      <c r="N2" s="6037"/>
      <c r="O2" s="6037"/>
      <c r="P2" s="6038"/>
    </row>
    <row r="3" spans="1:16" ht="12.75" customHeight="1" x14ac:dyDescent="0.2">
      <c r="A3" s="6039"/>
      <c r="B3" s="6040"/>
      <c r="C3" s="6040"/>
      <c r="D3" s="6040"/>
      <c r="E3" s="6040"/>
      <c r="F3" s="6040"/>
      <c r="G3" s="6040"/>
      <c r="H3" s="6040"/>
      <c r="I3" s="6040"/>
      <c r="J3" s="6040"/>
      <c r="K3" s="6040"/>
      <c r="L3" s="6040"/>
      <c r="M3" s="6040"/>
      <c r="N3" s="6040"/>
      <c r="O3" s="6040"/>
      <c r="P3" s="6041"/>
    </row>
    <row r="4" spans="1:16" ht="12.75" customHeight="1" x14ac:dyDescent="0.2">
      <c r="A4" s="6042" t="s">
        <v>76</v>
      </c>
      <c r="B4" s="6043"/>
      <c r="C4" s="6043"/>
      <c r="D4" s="6043"/>
      <c r="E4" s="6043"/>
      <c r="F4" s="6043"/>
      <c r="G4" s="6043"/>
      <c r="H4" s="6043"/>
      <c r="I4" s="6043"/>
      <c r="J4" s="6044"/>
      <c r="K4" s="6045"/>
      <c r="L4" s="6045"/>
      <c r="M4" s="6045"/>
      <c r="N4" s="6045"/>
      <c r="O4" s="6045"/>
      <c r="P4" s="6046"/>
    </row>
    <row r="5" spans="1:16" ht="12.75" customHeight="1" x14ac:dyDescent="0.2">
      <c r="A5" s="6047"/>
      <c r="B5" s="6048"/>
      <c r="C5" s="6048"/>
      <c r="D5" s="6049"/>
      <c r="E5" s="6048"/>
      <c r="F5" s="6048"/>
      <c r="G5" s="6048"/>
      <c r="H5" s="6048"/>
      <c r="I5" s="6049"/>
      <c r="J5" s="6048"/>
      <c r="K5" s="6048"/>
      <c r="L5" s="6048"/>
      <c r="M5" s="6048"/>
      <c r="N5" s="6048"/>
      <c r="O5" s="6048"/>
      <c r="P5" s="6050"/>
    </row>
    <row r="6" spans="1:16" ht="12.75" customHeight="1" x14ac:dyDescent="0.2">
      <c r="A6" s="6051" t="s">
        <v>2</v>
      </c>
      <c r="B6" s="6052"/>
      <c r="C6" s="6052"/>
      <c r="D6" s="6053"/>
      <c r="E6" s="6052"/>
      <c r="F6" s="6052"/>
      <c r="G6" s="6052"/>
      <c r="H6" s="6052"/>
      <c r="I6" s="6053"/>
      <c r="J6" s="6052"/>
      <c r="K6" s="6052"/>
      <c r="L6" s="6052"/>
      <c r="M6" s="6052"/>
      <c r="N6" s="6052"/>
      <c r="O6" s="6052"/>
      <c r="P6" s="6054"/>
    </row>
    <row r="7" spans="1:16" ht="12.75" customHeight="1" x14ac:dyDescent="0.2">
      <c r="A7" s="6055" t="s">
        <v>3</v>
      </c>
      <c r="B7" s="6056"/>
      <c r="C7" s="6056"/>
      <c r="D7" s="6057"/>
      <c r="E7" s="6056"/>
      <c r="F7" s="6056"/>
      <c r="G7" s="6056"/>
      <c r="H7" s="6056"/>
      <c r="I7" s="6057"/>
      <c r="J7" s="6056"/>
      <c r="K7" s="6056"/>
      <c r="L7" s="6056"/>
      <c r="M7" s="6056"/>
      <c r="N7" s="6056"/>
      <c r="O7" s="6056"/>
      <c r="P7" s="6058"/>
    </row>
    <row r="8" spans="1:16" ht="12.75" customHeight="1" x14ac:dyDescent="0.2">
      <c r="A8" s="6059" t="s">
        <v>4</v>
      </c>
      <c r="B8" s="6060"/>
      <c r="C8" s="6060"/>
      <c r="D8" s="6061"/>
      <c r="E8" s="6060"/>
      <c r="F8" s="6060"/>
      <c r="G8" s="6060"/>
      <c r="H8" s="6060"/>
      <c r="I8" s="6061"/>
      <c r="J8" s="6060"/>
      <c r="K8" s="6060"/>
      <c r="L8" s="6060"/>
      <c r="M8" s="6060"/>
      <c r="N8" s="6060"/>
      <c r="O8" s="6060"/>
      <c r="P8" s="6062"/>
    </row>
    <row r="9" spans="1:16" ht="12.75" customHeight="1" x14ac:dyDescent="0.2">
      <c r="A9" s="6063" t="s">
        <v>5</v>
      </c>
      <c r="B9" s="6064"/>
      <c r="C9" s="6064"/>
      <c r="D9" s="6065"/>
      <c r="E9" s="6064"/>
      <c r="F9" s="6064"/>
      <c r="G9" s="6064"/>
      <c r="H9" s="6064"/>
      <c r="I9" s="6065"/>
      <c r="J9" s="6064"/>
      <c r="K9" s="6064"/>
      <c r="L9" s="6064"/>
      <c r="M9" s="6064"/>
      <c r="N9" s="6064"/>
      <c r="O9" s="6064"/>
      <c r="P9" s="6066"/>
    </row>
    <row r="10" spans="1:16" ht="12.75" customHeight="1" x14ac:dyDescent="0.2">
      <c r="A10" s="6067" t="s">
        <v>6</v>
      </c>
      <c r="B10" s="6068"/>
      <c r="C10" s="6068"/>
      <c r="D10" s="6069"/>
      <c r="E10" s="6068"/>
      <c r="F10" s="6068"/>
      <c r="G10" s="6068"/>
      <c r="H10" s="6068"/>
      <c r="I10" s="6069"/>
      <c r="J10" s="6068"/>
      <c r="K10" s="6068"/>
      <c r="L10" s="6068"/>
      <c r="M10" s="6068"/>
      <c r="N10" s="6068"/>
      <c r="O10" s="6068"/>
      <c r="P10" s="6070"/>
    </row>
    <row r="11" spans="1:16" ht="12.75" customHeight="1" x14ac:dyDescent="0.2">
      <c r="A11" s="6071"/>
      <c r="B11" s="6072"/>
      <c r="C11" s="6072"/>
      <c r="D11" s="6073"/>
      <c r="E11" s="6072"/>
      <c r="F11" s="6072"/>
      <c r="G11" s="6074"/>
      <c r="H11" s="6072"/>
      <c r="I11" s="6073"/>
      <c r="J11" s="6072"/>
      <c r="K11" s="6072"/>
      <c r="L11" s="6072"/>
      <c r="M11" s="6072"/>
      <c r="N11" s="6072"/>
      <c r="O11" s="6072"/>
      <c r="P11" s="6075"/>
    </row>
    <row r="12" spans="1:16" ht="12.75" customHeight="1" x14ac:dyDescent="0.2">
      <c r="A12" s="6076" t="s">
        <v>77</v>
      </c>
      <c r="B12" s="6077"/>
      <c r="C12" s="6077"/>
      <c r="D12" s="6078"/>
      <c r="E12" s="6077" t="s">
        <v>8</v>
      </c>
      <c r="F12" s="6077"/>
      <c r="G12" s="6077"/>
      <c r="H12" s="6077"/>
      <c r="I12" s="6078"/>
      <c r="J12" s="6077"/>
      <c r="K12" s="6077"/>
      <c r="L12" s="6077"/>
      <c r="M12" s="6077"/>
      <c r="N12" s="6079" t="s">
        <v>78</v>
      </c>
      <c r="O12" s="6077"/>
      <c r="P12" s="6080"/>
    </row>
    <row r="13" spans="1:16" ht="12.75" customHeight="1" x14ac:dyDescent="0.2">
      <c r="A13" s="6081"/>
      <c r="B13" s="6082"/>
      <c r="C13" s="6082"/>
      <c r="D13" s="6083"/>
      <c r="E13" s="6082"/>
      <c r="F13" s="6082"/>
      <c r="G13" s="6082"/>
      <c r="H13" s="6082"/>
      <c r="I13" s="6083"/>
      <c r="J13" s="6082"/>
      <c r="K13" s="6082"/>
      <c r="L13" s="6082"/>
      <c r="M13" s="6082"/>
      <c r="N13" s="6082"/>
      <c r="O13" s="6082"/>
      <c r="P13" s="6084"/>
    </row>
    <row r="14" spans="1:16" ht="12.75" customHeight="1" x14ac:dyDescent="0.2">
      <c r="A14" s="6085" t="s">
        <v>10</v>
      </c>
      <c r="B14" s="6086"/>
      <c r="C14" s="6086"/>
      <c r="D14" s="6087"/>
      <c r="E14" s="6086"/>
      <c r="F14" s="6086"/>
      <c r="G14" s="6086"/>
      <c r="H14" s="6086"/>
      <c r="I14" s="6087"/>
      <c r="J14" s="6086"/>
      <c r="K14" s="6086"/>
      <c r="L14" s="6086"/>
      <c r="M14" s="6086"/>
      <c r="N14" s="6088"/>
      <c r="O14" s="6089"/>
      <c r="P14" s="6090"/>
    </row>
    <row r="15" spans="1:16" ht="12.75" customHeight="1" x14ac:dyDescent="0.2">
      <c r="A15" s="6091"/>
      <c r="B15" s="6092"/>
      <c r="C15" s="6092"/>
      <c r="D15" s="6093"/>
      <c r="E15" s="6092"/>
      <c r="F15" s="6092"/>
      <c r="G15" s="6092"/>
      <c r="H15" s="6092"/>
      <c r="I15" s="6093"/>
      <c r="J15" s="6092"/>
      <c r="K15" s="6092"/>
      <c r="L15" s="6092"/>
      <c r="M15" s="6092"/>
      <c r="N15" s="6094" t="s">
        <v>11</v>
      </c>
      <c r="O15" s="6095" t="s">
        <v>12</v>
      </c>
      <c r="P15" s="6096"/>
    </row>
    <row r="16" spans="1:16" ht="12.75" customHeight="1" x14ac:dyDescent="0.2">
      <c r="A16" s="6097" t="s">
        <v>13</v>
      </c>
      <c r="B16" s="6098"/>
      <c r="C16" s="6098"/>
      <c r="D16" s="6099"/>
      <c r="E16" s="6098"/>
      <c r="F16" s="6098"/>
      <c r="G16" s="6098"/>
      <c r="H16" s="6098"/>
      <c r="I16" s="6099"/>
      <c r="J16" s="6098"/>
      <c r="K16" s="6098"/>
      <c r="L16" s="6098"/>
      <c r="M16" s="6098"/>
      <c r="N16" s="6100"/>
      <c r="O16" s="6101"/>
      <c r="P16" s="6101"/>
    </row>
    <row r="17" spans="1:47" ht="12.75" customHeight="1" x14ac:dyDescent="0.2">
      <c r="A17" s="6102" t="s">
        <v>14</v>
      </c>
      <c r="B17" s="6103"/>
      <c r="C17" s="6103"/>
      <c r="D17" s="6104"/>
      <c r="E17" s="6103"/>
      <c r="F17" s="6103"/>
      <c r="G17" s="6103"/>
      <c r="H17" s="6103"/>
      <c r="I17" s="6104"/>
      <c r="J17" s="6103"/>
      <c r="K17" s="6103"/>
      <c r="L17" s="6103"/>
      <c r="M17" s="6103"/>
      <c r="N17" s="6105" t="s">
        <v>15</v>
      </c>
      <c r="O17" s="6106" t="s">
        <v>16</v>
      </c>
      <c r="P17" s="6107"/>
    </row>
    <row r="18" spans="1:47" ht="12.75" customHeight="1" x14ac:dyDescent="0.2">
      <c r="A18" s="6108"/>
      <c r="B18" s="6109"/>
      <c r="C18" s="6109"/>
      <c r="D18" s="6110"/>
      <c r="E18" s="6109"/>
      <c r="F18" s="6109"/>
      <c r="G18" s="6109"/>
      <c r="H18" s="6109"/>
      <c r="I18" s="6110"/>
      <c r="J18" s="6109"/>
      <c r="K18" s="6109"/>
      <c r="L18" s="6109"/>
      <c r="M18" s="6109"/>
      <c r="N18" s="6111"/>
      <c r="O18" s="6112"/>
      <c r="P18" s="6113" t="s">
        <v>8</v>
      </c>
    </row>
    <row r="19" spans="1:47" ht="12.75" customHeight="1" x14ac:dyDescent="0.2">
      <c r="A19" s="6114"/>
      <c r="B19" s="6115"/>
      <c r="C19" s="6115"/>
      <c r="D19" s="6116"/>
      <c r="E19" s="6115"/>
      <c r="F19" s="6115"/>
      <c r="G19" s="6115"/>
      <c r="H19" s="6115"/>
      <c r="I19" s="6116"/>
      <c r="J19" s="6115"/>
      <c r="K19" s="6117"/>
      <c r="L19" s="6115" t="s">
        <v>17</v>
      </c>
      <c r="M19" s="6115"/>
      <c r="N19" s="6118"/>
      <c r="O19" s="6119"/>
      <c r="P19" s="6120"/>
      <c r="AU19" s="6121"/>
    </row>
    <row r="20" spans="1:47" ht="12.75" customHeight="1" x14ac:dyDescent="0.2">
      <c r="A20" s="6122"/>
      <c r="B20" s="6123"/>
      <c r="C20" s="6123"/>
      <c r="D20" s="6124"/>
      <c r="E20" s="6123"/>
      <c r="F20" s="6123"/>
      <c r="G20" s="6123"/>
      <c r="H20" s="6123"/>
      <c r="I20" s="6124"/>
      <c r="J20" s="6123"/>
      <c r="K20" s="6123"/>
      <c r="L20" s="6123"/>
      <c r="M20" s="6123"/>
      <c r="N20" s="6125"/>
      <c r="O20" s="6126"/>
      <c r="P20" s="6127"/>
    </row>
    <row r="21" spans="1:47" ht="12.75" customHeight="1" x14ac:dyDescent="0.2">
      <c r="A21" s="6128"/>
      <c r="B21" s="6129"/>
      <c r="C21" s="6130"/>
      <c r="D21" s="6130"/>
      <c r="E21" s="6129"/>
      <c r="F21" s="6129"/>
      <c r="G21" s="6129"/>
      <c r="H21" s="6129" t="s">
        <v>8</v>
      </c>
      <c r="I21" s="6131"/>
      <c r="J21" s="6129"/>
      <c r="K21" s="6129"/>
      <c r="L21" s="6129"/>
      <c r="M21" s="6129"/>
      <c r="N21" s="6132"/>
      <c r="O21" s="6133"/>
      <c r="P21" s="6134"/>
    </row>
    <row r="22" spans="1:47" ht="12.75" customHeight="1" x14ac:dyDescent="0.2">
      <c r="A22" s="6135"/>
      <c r="B22" s="6136"/>
      <c r="C22" s="6136"/>
      <c r="D22" s="6137"/>
      <c r="E22" s="6136"/>
      <c r="F22" s="6136"/>
      <c r="G22" s="6136"/>
      <c r="H22" s="6136"/>
      <c r="I22" s="6137"/>
      <c r="J22" s="6136"/>
      <c r="K22" s="6136"/>
      <c r="L22" s="6136"/>
      <c r="M22" s="6136"/>
      <c r="N22" s="6136"/>
      <c r="O22" s="6136"/>
      <c r="P22" s="6138"/>
    </row>
    <row r="23" spans="1:47" ht="12.75" customHeight="1" x14ac:dyDescent="0.2">
      <c r="A23" s="6139" t="s">
        <v>18</v>
      </c>
      <c r="B23" s="6140"/>
      <c r="C23" s="6140"/>
      <c r="D23" s="6141"/>
      <c r="E23" s="6142" t="s">
        <v>19</v>
      </c>
      <c r="F23" s="6142"/>
      <c r="G23" s="6142"/>
      <c r="H23" s="6142"/>
      <c r="I23" s="6142"/>
      <c r="J23" s="6142"/>
      <c r="K23" s="6142"/>
      <c r="L23" s="6142"/>
      <c r="M23" s="6140"/>
      <c r="N23" s="6140"/>
      <c r="O23" s="6140"/>
      <c r="P23" s="6143"/>
    </row>
    <row r="24" spans="1:47" x14ac:dyDescent="0.25">
      <c r="A24" s="6144"/>
      <c r="B24" s="6145"/>
      <c r="C24" s="6145"/>
      <c r="D24" s="6146"/>
      <c r="E24" s="6147" t="s">
        <v>20</v>
      </c>
      <c r="F24" s="6147"/>
      <c r="G24" s="6147"/>
      <c r="H24" s="6147"/>
      <c r="I24" s="6147"/>
      <c r="J24" s="6147"/>
      <c r="K24" s="6147"/>
      <c r="L24" s="6147"/>
      <c r="M24" s="6145"/>
      <c r="N24" s="6145"/>
      <c r="O24" s="6145"/>
      <c r="P24" s="6148"/>
    </row>
    <row r="25" spans="1:47" ht="12.75" customHeight="1" x14ac:dyDescent="0.2">
      <c r="A25" s="6149"/>
      <c r="B25" s="6150" t="s">
        <v>21</v>
      </c>
      <c r="C25" s="6151"/>
      <c r="D25" s="6151"/>
      <c r="E25" s="6151"/>
      <c r="F25" s="6151"/>
      <c r="G25" s="6151"/>
      <c r="H25" s="6151"/>
      <c r="I25" s="6151"/>
      <c r="J25" s="6151"/>
      <c r="K25" s="6151"/>
      <c r="L25" s="6151"/>
      <c r="M25" s="6151"/>
      <c r="N25" s="6151"/>
      <c r="O25" s="6152"/>
      <c r="P25" s="6153"/>
    </row>
    <row r="26" spans="1:47" ht="12.75" customHeight="1" x14ac:dyDescent="0.2">
      <c r="A26" s="6154" t="s">
        <v>22</v>
      </c>
      <c r="B26" s="6155" t="s">
        <v>23</v>
      </c>
      <c r="C26" s="6155"/>
      <c r="D26" s="6154" t="s">
        <v>24</v>
      </c>
      <c r="E26" s="6154" t="s">
        <v>25</v>
      </c>
      <c r="F26" s="6154" t="s">
        <v>22</v>
      </c>
      <c r="G26" s="6155" t="s">
        <v>23</v>
      </c>
      <c r="H26" s="6155"/>
      <c r="I26" s="6154" t="s">
        <v>24</v>
      </c>
      <c r="J26" s="6154" t="s">
        <v>25</v>
      </c>
      <c r="K26" s="6154" t="s">
        <v>22</v>
      </c>
      <c r="L26" s="6155" t="s">
        <v>23</v>
      </c>
      <c r="M26" s="6155"/>
      <c r="N26" s="6156" t="s">
        <v>24</v>
      </c>
      <c r="O26" s="6154" t="s">
        <v>25</v>
      </c>
      <c r="P26" s="6157"/>
    </row>
    <row r="27" spans="1:47" ht="12.75" customHeight="1" x14ac:dyDescent="0.2">
      <c r="A27" s="6158"/>
      <c r="B27" s="6159" t="s">
        <v>26</v>
      </c>
      <c r="C27" s="6159" t="s">
        <v>2</v>
      </c>
      <c r="D27" s="6158"/>
      <c r="E27" s="6158"/>
      <c r="F27" s="6158"/>
      <c r="G27" s="6159" t="s">
        <v>26</v>
      </c>
      <c r="H27" s="6159" t="s">
        <v>2</v>
      </c>
      <c r="I27" s="6158"/>
      <c r="J27" s="6158"/>
      <c r="K27" s="6158"/>
      <c r="L27" s="6159" t="s">
        <v>26</v>
      </c>
      <c r="M27" s="6159" t="s">
        <v>2</v>
      </c>
      <c r="N27" s="6160"/>
      <c r="O27" s="6158"/>
      <c r="P27" s="6161"/>
    </row>
    <row r="28" spans="1:47" ht="12.75" customHeight="1" x14ac:dyDescent="0.2">
      <c r="A28" s="6162">
        <v>1</v>
      </c>
      <c r="B28" s="6163">
        <v>0</v>
      </c>
      <c r="C28" s="6164">
        <v>0.15</v>
      </c>
      <c r="D28" s="6165">
        <v>16000</v>
      </c>
      <c r="E28" s="6166">
        <f t="shared" ref="E28:E59" si="0">D28*(100-2.45)/100</f>
        <v>15608</v>
      </c>
      <c r="F28" s="6167">
        <v>33</v>
      </c>
      <c r="G28" s="6168">
        <v>8</v>
      </c>
      <c r="H28" s="6168">
        <v>8.15</v>
      </c>
      <c r="I28" s="6165">
        <v>16000</v>
      </c>
      <c r="J28" s="6166">
        <f t="shared" ref="J28:J59" si="1">I28*(100-2.45)/100</f>
        <v>15608</v>
      </c>
      <c r="K28" s="6167">
        <v>65</v>
      </c>
      <c r="L28" s="6168">
        <v>16</v>
      </c>
      <c r="M28" s="6168">
        <v>16.149999999999999</v>
      </c>
      <c r="N28" s="6165">
        <v>16000</v>
      </c>
      <c r="O28" s="6166">
        <f t="shared" ref="O28:O59" si="2">N28*(100-2.45)/100</f>
        <v>15608</v>
      </c>
      <c r="P28" s="6169"/>
    </row>
    <row r="29" spans="1:47" ht="12.75" customHeight="1" x14ac:dyDescent="0.2">
      <c r="A29" s="6170">
        <v>2</v>
      </c>
      <c r="B29" s="6170">
        <v>0.15</v>
      </c>
      <c r="C29" s="6171">
        <v>0.3</v>
      </c>
      <c r="D29" s="6172">
        <v>16000</v>
      </c>
      <c r="E29" s="6173">
        <f t="shared" si="0"/>
        <v>15608</v>
      </c>
      <c r="F29" s="6174">
        <v>34</v>
      </c>
      <c r="G29" s="6175">
        <v>8.15</v>
      </c>
      <c r="H29" s="6175">
        <v>8.3000000000000007</v>
      </c>
      <c r="I29" s="6172">
        <v>16000</v>
      </c>
      <c r="J29" s="6173">
        <f t="shared" si="1"/>
        <v>15608</v>
      </c>
      <c r="K29" s="6174">
        <v>66</v>
      </c>
      <c r="L29" s="6175">
        <v>16.149999999999999</v>
      </c>
      <c r="M29" s="6175">
        <v>16.3</v>
      </c>
      <c r="N29" s="6172">
        <v>16000</v>
      </c>
      <c r="O29" s="6173">
        <f t="shared" si="2"/>
        <v>15608</v>
      </c>
      <c r="P29" s="6176"/>
    </row>
    <row r="30" spans="1:47" ht="12.75" customHeight="1" x14ac:dyDescent="0.2">
      <c r="A30" s="6177">
        <v>3</v>
      </c>
      <c r="B30" s="6178">
        <v>0.3</v>
      </c>
      <c r="C30" s="6179">
        <v>0.45</v>
      </c>
      <c r="D30" s="6180">
        <v>16000</v>
      </c>
      <c r="E30" s="6181">
        <f t="shared" si="0"/>
        <v>15608</v>
      </c>
      <c r="F30" s="6182">
        <v>35</v>
      </c>
      <c r="G30" s="6183">
        <v>8.3000000000000007</v>
      </c>
      <c r="H30" s="6183">
        <v>8.4499999999999993</v>
      </c>
      <c r="I30" s="6180">
        <v>16000</v>
      </c>
      <c r="J30" s="6181">
        <f t="shared" si="1"/>
        <v>15608</v>
      </c>
      <c r="K30" s="6182">
        <v>67</v>
      </c>
      <c r="L30" s="6183">
        <v>16.3</v>
      </c>
      <c r="M30" s="6183">
        <v>16.45</v>
      </c>
      <c r="N30" s="6180">
        <v>16000</v>
      </c>
      <c r="O30" s="6181">
        <f t="shared" si="2"/>
        <v>15608</v>
      </c>
      <c r="P30" s="6184"/>
      <c r="V30" s="6185"/>
    </row>
    <row r="31" spans="1:47" ht="12.75" customHeight="1" x14ac:dyDescent="0.2">
      <c r="A31" s="6186">
        <v>4</v>
      </c>
      <c r="B31" s="6186">
        <v>0.45</v>
      </c>
      <c r="C31" s="6187">
        <v>1</v>
      </c>
      <c r="D31" s="6188">
        <v>16000</v>
      </c>
      <c r="E31" s="6189">
        <f t="shared" si="0"/>
        <v>15608</v>
      </c>
      <c r="F31" s="6190">
        <v>36</v>
      </c>
      <c r="G31" s="6187">
        <v>8.4499999999999993</v>
      </c>
      <c r="H31" s="6187">
        <v>9</v>
      </c>
      <c r="I31" s="6188">
        <v>16000</v>
      </c>
      <c r="J31" s="6189">
        <f t="shared" si="1"/>
        <v>15608</v>
      </c>
      <c r="K31" s="6190">
        <v>68</v>
      </c>
      <c r="L31" s="6187">
        <v>16.45</v>
      </c>
      <c r="M31" s="6187">
        <v>17</v>
      </c>
      <c r="N31" s="6188">
        <v>16000</v>
      </c>
      <c r="O31" s="6189">
        <f t="shared" si="2"/>
        <v>15608</v>
      </c>
      <c r="P31" s="6191"/>
    </row>
    <row r="32" spans="1:47" ht="12.75" customHeight="1" x14ac:dyDescent="0.2">
      <c r="A32" s="6192">
        <v>5</v>
      </c>
      <c r="B32" s="6193">
        <v>1</v>
      </c>
      <c r="C32" s="6194">
        <v>1.1499999999999999</v>
      </c>
      <c r="D32" s="6195">
        <v>16000</v>
      </c>
      <c r="E32" s="6196">
        <f t="shared" si="0"/>
        <v>15608</v>
      </c>
      <c r="F32" s="6197">
        <v>37</v>
      </c>
      <c r="G32" s="6193">
        <v>9</v>
      </c>
      <c r="H32" s="6193">
        <v>9.15</v>
      </c>
      <c r="I32" s="6195">
        <v>16000</v>
      </c>
      <c r="J32" s="6196">
        <f t="shared" si="1"/>
        <v>15608</v>
      </c>
      <c r="K32" s="6197">
        <v>69</v>
      </c>
      <c r="L32" s="6193">
        <v>17</v>
      </c>
      <c r="M32" s="6193">
        <v>17.149999999999999</v>
      </c>
      <c r="N32" s="6195">
        <v>16000</v>
      </c>
      <c r="O32" s="6196">
        <f t="shared" si="2"/>
        <v>15608</v>
      </c>
      <c r="P32" s="6198"/>
      <c r="AQ32" s="6195"/>
    </row>
    <row r="33" spans="1:16" ht="12.75" customHeight="1" x14ac:dyDescent="0.2">
      <c r="A33" s="6199">
        <v>6</v>
      </c>
      <c r="B33" s="6200">
        <v>1.1499999999999999</v>
      </c>
      <c r="C33" s="6201">
        <v>1.3</v>
      </c>
      <c r="D33" s="6202">
        <v>16000</v>
      </c>
      <c r="E33" s="6203">
        <f t="shared" si="0"/>
        <v>15608</v>
      </c>
      <c r="F33" s="6204">
        <v>38</v>
      </c>
      <c r="G33" s="6201">
        <v>9.15</v>
      </c>
      <c r="H33" s="6201">
        <v>9.3000000000000007</v>
      </c>
      <c r="I33" s="6202">
        <v>16000</v>
      </c>
      <c r="J33" s="6203">
        <f t="shared" si="1"/>
        <v>15608</v>
      </c>
      <c r="K33" s="6204">
        <v>70</v>
      </c>
      <c r="L33" s="6201">
        <v>17.149999999999999</v>
      </c>
      <c r="M33" s="6201">
        <v>17.3</v>
      </c>
      <c r="N33" s="6202">
        <v>16000</v>
      </c>
      <c r="O33" s="6203">
        <f t="shared" si="2"/>
        <v>15608</v>
      </c>
      <c r="P33" s="6205"/>
    </row>
    <row r="34" spans="1:16" x14ac:dyDescent="0.2">
      <c r="A34" s="6206">
        <v>7</v>
      </c>
      <c r="B34" s="6207">
        <v>1.3</v>
      </c>
      <c r="C34" s="6208">
        <v>1.45</v>
      </c>
      <c r="D34" s="6209">
        <v>16000</v>
      </c>
      <c r="E34" s="6210">
        <f t="shared" si="0"/>
        <v>15608</v>
      </c>
      <c r="F34" s="6211">
        <v>39</v>
      </c>
      <c r="G34" s="6212">
        <v>9.3000000000000007</v>
      </c>
      <c r="H34" s="6212">
        <v>9.4499999999999993</v>
      </c>
      <c r="I34" s="6209">
        <v>16000</v>
      </c>
      <c r="J34" s="6210">
        <f t="shared" si="1"/>
        <v>15608</v>
      </c>
      <c r="K34" s="6211">
        <v>71</v>
      </c>
      <c r="L34" s="6212">
        <v>17.3</v>
      </c>
      <c r="M34" s="6212">
        <v>17.45</v>
      </c>
      <c r="N34" s="6209">
        <v>16000</v>
      </c>
      <c r="O34" s="6210">
        <f t="shared" si="2"/>
        <v>15608</v>
      </c>
      <c r="P34" s="6213"/>
    </row>
    <row r="35" spans="1:16" x14ac:dyDescent="0.2">
      <c r="A35" s="6214">
        <v>8</v>
      </c>
      <c r="B35" s="6214">
        <v>1.45</v>
      </c>
      <c r="C35" s="6215">
        <v>2</v>
      </c>
      <c r="D35" s="6216">
        <v>16000</v>
      </c>
      <c r="E35" s="6217">
        <f t="shared" si="0"/>
        <v>15608</v>
      </c>
      <c r="F35" s="6218">
        <v>40</v>
      </c>
      <c r="G35" s="6215">
        <v>9.4499999999999993</v>
      </c>
      <c r="H35" s="6215">
        <v>10</v>
      </c>
      <c r="I35" s="6216">
        <v>16000</v>
      </c>
      <c r="J35" s="6217">
        <f t="shared" si="1"/>
        <v>15608</v>
      </c>
      <c r="K35" s="6218">
        <v>72</v>
      </c>
      <c r="L35" s="6219">
        <v>17.45</v>
      </c>
      <c r="M35" s="6215">
        <v>18</v>
      </c>
      <c r="N35" s="6216">
        <v>16000</v>
      </c>
      <c r="O35" s="6217">
        <f t="shared" si="2"/>
        <v>15608</v>
      </c>
      <c r="P35" s="6220"/>
    </row>
    <row r="36" spans="1:16" x14ac:dyDescent="0.2">
      <c r="A36" s="6221">
        <v>9</v>
      </c>
      <c r="B36" s="6222">
        <v>2</v>
      </c>
      <c r="C36" s="6223">
        <v>2.15</v>
      </c>
      <c r="D36" s="6224">
        <v>16000</v>
      </c>
      <c r="E36" s="6225">
        <f t="shared" si="0"/>
        <v>15608</v>
      </c>
      <c r="F36" s="6226">
        <v>41</v>
      </c>
      <c r="G36" s="6227">
        <v>10</v>
      </c>
      <c r="H36" s="6228">
        <v>10.15</v>
      </c>
      <c r="I36" s="6224">
        <v>16000</v>
      </c>
      <c r="J36" s="6225">
        <f t="shared" si="1"/>
        <v>15608</v>
      </c>
      <c r="K36" s="6226">
        <v>73</v>
      </c>
      <c r="L36" s="6228">
        <v>18</v>
      </c>
      <c r="M36" s="6227">
        <v>18.149999999999999</v>
      </c>
      <c r="N36" s="6224">
        <v>16000</v>
      </c>
      <c r="O36" s="6225">
        <f t="shared" si="2"/>
        <v>15608</v>
      </c>
      <c r="P36" s="6229"/>
    </row>
    <row r="37" spans="1:16" x14ac:dyDescent="0.2">
      <c r="A37" s="6230">
        <v>10</v>
      </c>
      <c r="B37" s="6230">
        <v>2.15</v>
      </c>
      <c r="C37" s="6231">
        <v>2.2999999999999998</v>
      </c>
      <c r="D37" s="6232">
        <v>16000</v>
      </c>
      <c r="E37" s="6233">
        <f t="shared" si="0"/>
        <v>15608</v>
      </c>
      <c r="F37" s="6234">
        <v>42</v>
      </c>
      <c r="G37" s="6231">
        <v>10.15</v>
      </c>
      <c r="H37" s="6235">
        <v>10.3</v>
      </c>
      <c r="I37" s="6232">
        <v>16000</v>
      </c>
      <c r="J37" s="6233">
        <f t="shared" si="1"/>
        <v>15608</v>
      </c>
      <c r="K37" s="6234">
        <v>74</v>
      </c>
      <c r="L37" s="6235">
        <v>18.149999999999999</v>
      </c>
      <c r="M37" s="6231">
        <v>18.3</v>
      </c>
      <c r="N37" s="6232">
        <v>16000</v>
      </c>
      <c r="O37" s="6233">
        <f t="shared" si="2"/>
        <v>15608</v>
      </c>
      <c r="P37" s="6236"/>
    </row>
    <row r="38" spans="1:16" x14ac:dyDescent="0.2">
      <c r="A38" s="6237">
        <v>11</v>
      </c>
      <c r="B38" s="6238">
        <v>2.2999999999999998</v>
      </c>
      <c r="C38" s="6239">
        <v>2.4500000000000002</v>
      </c>
      <c r="D38" s="6240">
        <v>16000</v>
      </c>
      <c r="E38" s="6241">
        <f t="shared" si="0"/>
        <v>15608</v>
      </c>
      <c r="F38" s="6242">
        <v>43</v>
      </c>
      <c r="G38" s="6243">
        <v>10.3</v>
      </c>
      <c r="H38" s="6244">
        <v>10.45</v>
      </c>
      <c r="I38" s="6240">
        <v>16000</v>
      </c>
      <c r="J38" s="6241">
        <f t="shared" si="1"/>
        <v>15608</v>
      </c>
      <c r="K38" s="6242">
        <v>75</v>
      </c>
      <c r="L38" s="6244">
        <v>18.3</v>
      </c>
      <c r="M38" s="6243">
        <v>18.45</v>
      </c>
      <c r="N38" s="6240">
        <v>16000</v>
      </c>
      <c r="O38" s="6241">
        <f t="shared" si="2"/>
        <v>15608</v>
      </c>
      <c r="P38" s="6245"/>
    </row>
    <row r="39" spans="1:16" x14ac:dyDescent="0.2">
      <c r="A39" s="6246">
        <v>12</v>
      </c>
      <c r="B39" s="6246">
        <v>2.4500000000000002</v>
      </c>
      <c r="C39" s="6247">
        <v>3</v>
      </c>
      <c r="D39" s="6248">
        <v>16000</v>
      </c>
      <c r="E39" s="6249">
        <f t="shared" si="0"/>
        <v>15608</v>
      </c>
      <c r="F39" s="6250">
        <v>44</v>
      </c>
      <c r="G39" s="6247">
        <v>10.45</v>
      </c>
      <c r="H39" s="6251">
        <v>11</v>
      </c>
      <c r="I39" s="6248">
        <v>16000</v>
      </c>
      <c r="J39" s="6249">
        <f t="shared" si="1"/>
        <v>15608</v>
      </c>
      <c r="K39" s="6250">
        <v>76</v>
      </c>
      <c r="L39" s="6251">
        <v>18.45</v>
      </c>
      <c r="M39" s="6247">
        <v>19</v>
      </c>
      <c r="N39" s="6248">
        <v>16000</v>
      </c>
      <c r="O39" s="6249">
        <f t="shared" si="2"/>
        <v>15608</v>
      </c>
      <c r="P39" s="6252"/>
    </row>
    <row r="40" spans="1:16" x14ac:dyDescent="0.2">
      <c r="A40" s="6253">
        <v>13</v>
      </c>
      <c r="B40" s="6254">
        <v>3</v>
      </c>
      <c r="C40" s="6255">
        <v>3.15</v>
      </c>
      <c r="D40" s="6256">
        <v>16000</v>
      </c>
      <c r="E40" s="6257">
        <f t="shared" si="0"/>
        <v>15608</v>
      </c>
      <c r="F40" s="6258">
        <v>45</v>
      </c>
      <c r="G40" s="6259">
        <v>11</v>
      </c>
      <c r="H40" s="6260">
        <v>11.15</v>
      </c>
      <c r="I40" s="6256">
        <v>16000</v>
      </c>
      <c r="J40" s="6257">
        <f t="shared" si="1"/>
        <v>15608</v>
      </c>
      <c r="K40" s="6258">
        <v>77</v>
      </c>
      <c r="L40" s="6260">
        <v>19</v>
      </c>
      <c r="M40" s="6259">
        <v>19.149999999999999</v>
      </c>
      <c r="N40" s="6256">
        <v>16000</v>
      </c>
      <c r="O40" s="6257">
        <f t="shared" si="2"/>
        <v>15608</v>
      </c>
      <c r="P40" s="6261"/>
    </row>
    <row r="41" spans="1:16" x14ac:dyDescent="0.2">
      <c r="A41" s="6262">
        <v>14</v>
      </c>
      <c r="B41" s="6262">
        <v>3.15</v>
      </c>
      <c r="C41" s="6263">
        <v>3.3</v>
      </c>
      <c r="D41" s="6264">
        <v>16000</v>
      </c>
      <c r="E41" s="6265">
        <f t="shared" si="0"/>
        <v>15608</v>
      </c>
      <c r="F41" s="6266">
        <v>46</v>
      </c>
      <c r="G41" s="6267">
        <v>11.15</v>
      </c>
      <c r="H41" s="6263">
        <v>11.3</v>
      </c>
      <c r="I41" s="6264">
        <v>16000</v>
      </c>
      <c r="J41" s="6265">
        <f t="shared" si="1"/>
        <v>15608</v>
      </c>
      <c r="K41" s="6266">
        <v>78</v>
      </c>
      <c r="L41" s="6263">
        <v>19.149999999999999</v>
      </c>
      <c r="M41" s="6267">
        <v>19.3</v>
      </c>
      <c r="N41" s="6264">
        <v>16000</v>
      </c>
      <c r="O41" s="6265">
        <f t="shared" si="2"/>
        <v>15608</v>
      </c>
      <c r="P41" s="6268"/>
    </row>
    <row r="42" spans="1:16" x14ac:dyDescent="0.2">
      <c r="A42" s="6269">
        <v>15</v>
      </c>
      <c r="B42" s="6270">
        <v>3.3</v>
      </c>
      <c r="C42" s="6271">
        <v>3.45</v>
      </c>
      <c r="D42" s="6272">
        <v>16000</v>
      </c>
      <c r="E42" s="6273">
        <f t="shared" si="0"/>
        <v>15608</v>
      </c>
      <c r="F42" s="6274">
        <v>47</v>
      </c>
      <c r="G42" s="6275">
        <v>11.3</v>
      </c>
      <c r="H42" s="6276">
        <v>11.45</v>
      </c>
      <c r="I42" s="6272">
        <v>16000</v>
      </c>
      <c r="J42" s="6273">
        <f t="shared" si="1"/>
        <v>15608</v>
      </c>
      <c r="K42" s="6274">
        <v>79</v>
      </c>
      <c r="L42" s="6276">
        <v>19.3</v>
      </c>
      <c r="M42" s="6275">
        <v>19.45</v>
      </c>
      <c r="N42" s="6272">
        <v>16000</v>
      </c>
      <c r="O42" s="6273">
        <f t="shared" si="2"/>
        <v>15608</v>
      </c>
      <c r="P42" s="6277"/>
    </row>
    <row r="43" spans="1:16" x14ac:dyDescent="0.2">
      <c r="A43" s="6278">
        <v>16</v>
      </c>
      <c r="B43" s="6278">
        <v>3.45</v>
      </c>
      <c r="C43" s="6279">
        <v>4</v>
      </c>
      <c r="D43" s="6280">
        <v>16000</v>
      </c>
      <c r="E43" s="6281">
        <f t="shared" si="0"/>
        <v>15608</v>
      </c>
      <c r="F43" s="6282">
        <v>48</v>
      </c>
      <c r="G43" s="6283">
        <v>11.45</v>
      </c>
      <c r="H43" s="6279">
        <v>12</v>
      </c>
      <c r="I43" s="6280">
        <v>16000</v>
      </c>
      <c r="J43" s="6281">
        <f t="shared" si="1"/>
        <v>15608</v>
      </c>
      <c r="K43" s="6282">
        <v>80</v>
      </c>
      <c r="L43" s="6279">
        <v>19.45</v>
      </c>
      <c r="M43" s="6279">
        <v>20</v>
      </c>
      <c r="N43" s="6280">
        <v>16000</v>
      </c>
      <c r="O43" s="6281">
        <f t="shared" si="2"/>
        <v>15608</v>
      </c>
      <c r="P43" s="6284"/>
    </row>
    <row r="44" spans="1:16" x14ac:dyDescent="0.2">
      <c r="A44" s="6285">
        <v>17</v>
      </c>
      <c r="B44" s="6286">
        <v>4</v>
      </c>
      <c r="C44" s="6287">
        <v>4.1500000000000004</v>
      </c>
      <c r="D44" s="6288">
        <v>16000</v>
      </c>
      <c r="E44" s="6289">
        <f t="shared" si="0"/>
        <v>15608</v>
      </c>
      <c r="F44" s="6290">
        <v>49</v>
      </c>
      <c r="G44" s="6291">
        <v>12</v>
      </c>
      <c r="H44" s="6292">
        <v>12.15</v>
      </c>
      <c r="I44" s="6288">
        <v>16000</v>
      </c>
      <c r="J44" s="6289">
        <f t="shared" si="1"/>
        <v>15608</v>
      </c>
      <c r="K44" s="6290">
        <v>81</v>
      </c>
      <c r="L44" s="6292">
        <v>20</v>
      </c>
      <c r="M44" s="6291">
        <v>20.149999999999999</v>
      </c>
      <c r="N44" s="6288">
        <v>16000</v>
      </c>
      <c r="O44" s="6289">
        <f t="shared" si="2"/>
        <v>15608</v>
      </c>
      <c r="P44" s="6293"/>
    </row>
    <row r="45" spans="1:16" x14ac:dyDescent="0.2">
      <c r="A45" s="6294">
        <v>18</v>
      </c>
      <c r="B45" s="6294">
        <v>4.1500000000000004</v>
      </c>
      <c r="C45" s="6295">
        <v>4.3</v>
      </c>
      <c r="D45" s="6296">
        <v>16000</v>
      </c>
      <c r="E45" s="6297">
        <f t="shared" si="0"/>
        <v>15608</v>
      </c>
      <c r="F45" s="6298">
        <v>50</v>
      </c>
      <c r="G45" s="6299">
        <v>12.15</v>
      </c>
      <c r="H45" s="6295">
        <v>12.3</v>
      </c>
      <c r="I45" s="6296">
        <v>16000</v>
      </c>
      <c r="J45" s="6297">
        <f t="shared" si="1"/>
        <v>15608</v>
      </c>
      <c r="K45" s="6298">
        <v>82</v>
      </c>
      <c r="L45" s="6295">
        <v>20.149999999999999</v>
      </c>
      <c r="M45" s="6299">
        <v>20.3</v>
      </c>
      <c r="N45" s="6296">
        <v>16000</v>
      </c>
      <c r="O45" s="6297">
        <f t="shared" si="2"/>
        <v>15608</v>
      </c>
      <c r="P45" s="6300"/>
    </row>
    <row r="46" spans="1:16" x14ac:dyDescent="0.2">
      <c r="A46" s="6301">
        <v>19</v>
      </c>
      <c r="B46" s="6302">
        <v>4.3</v>
      </c>
      <c r="C46" s="6303">
        <v>4.45</v>
      </c>
      <c r="D46" s="6304">
        <v>16000</v>
      </c>
      <c r="E46" s="6305">
        <f t="shared" si="0"/>
        <v>15608</v>
      </c>
      <c r="F46" s="6306">
        <v>51</v>
      </c>
      <c r="G46" s="6307">
        <v>12.3</v>
      </c>
      <c r="H46" s="6308">
        <v>12.45</v>
      </c>
      <c r="I46" s="6304">
        <v>16000</v>
      </c>
      <c r="J46" s="6305">
        <f t="shared" si="1"/>
        <v>15608</v>
      </c>
      <c r="K46" s="6306">
        <v>83</v>
      </c>
      <c r="L46" s="6308">
        <v>20.3</v>
      </c>
      <c r="M46" s="6307">
        <v>20.45</v>
      </c>
      <c r="N46" s="6304">
        <v>16000</v>
      </c>
      <c r="O46" s="6305">
        <f t="shared" si="2"/>
        <v>15608</v>
      </c>
      <c r="P46" s="6309"/>
    </row>
    <row r="47" spans="1:16" x14ac:dyDescent="0.2">
      <c r="A47" s="6310">
        <v>20</v>
      </c>
      <c r="B47" s="6310">
        <v>4.45</v>
      </c>
      <c r="C47" s="6311">
        <v>5</v>
      </c>
      <c r="D47" s="6312">
        <v>16000</v>
      </c>
      <c r="E47" s="6313">
        <f t="shared" si="0"/>
        <v>15608</v>
      </c>
      <c r="F47" s="6314">
        <v>52</v>
      </c>
      <c r="G47" s="6315">
        <v>12.45</v>
      </c>
      <c r="H47" s="6311">
        <v>13</v>
      </c>
      <c r="I47" s="6312">
        <v>16000</v>
      </c>
      <c r="J47" s="6313">
        <f t="shared" si="1"/>
        <v>15608</v>
      </c>
      <c r="K47" s="6314">
        <v>84</v>
      </c>
      <c r="L47" s="6311">
        <v>20.45</v>
      </c>
      <c r="M47" s="6315">
        <v>21</v>
      </c>
      <c r="N47" s="6312">
        <v>16000</v>
      </c>
      <c r="O47" s="6313">
        <f t="shared" si="2"/>
        <v>15608</v>
      </c>
      <c r="P47" s="6316"/>
    </row>
    <row r="48" spans="1:16" x14ac:dyDescent="0.2">
      <c r="A48" s="6317">
        <v>21</v>
      </c>
      <c r="B48" s="6318">
        <v>5</v>
      </c>
      <c r="C48" s="6319">
        <v>5.15</v>
      </c>
      <c r="D48" s="6320">
        <v>16000</v>
      </c>
      <c r="E48" s="6321">
        <f t="shared" si="0"/>
        <v>15608</v>
      </c>
      <c r="F48" s="6322">
        <v>53</v>
      </c>
      <c r="G48" s="6318">
        <v>13</v>
      </c>
      <c r="H48" s="6323">
        <v>13.15</v>
      </c>
      <c r="I48" s="6320">
        <v>16000</v>
      </c>
      <c r="J48" s="6321">
        <f t="shared" si="1"/>
        <v>15608</v>
      </c>
      <c r="K48" s="6322">
        <v>85</v>
      </c>
      <c r="L48" s="6323">
        <v>21</v>
      </c>
      <c r="M48" s="6318">
        <v>21.15</v>
      </c>
      <c r="N48" s="6320">
        <v>16000</v>
      </c>
      <c r="O48" s="6321">
        <f t="shared" si="2"/>
        <v>15608</v>
      </c>
      <c r="P48" s="6324"/>
    </row>
    <row r="49" spans="1:16" x14ac:dyDescent="0.2">
      <c r="A49" s="6325">
        <v>22</v>
      </c>
      <c r="B49" s="6326">
        <v>5.15</v>
      </c>
      <c r="C49" s="6327">
        <v>5.3</v>
      </c>
      <c r="D49" s="6328">
        <v>16000</v>
      </c>
      <c r="E49" s="6329">
        <f t="shared" si="0"/>
        <v>15608</v>
      </c>
      <c r="F49" s="6330">
        <v>54</v>
      </c>
      <c r="G49" s="6331">
        <v>13.15</v>
      </c>
      <c r="H49" s="6327">
        <v>13.3</v>
      </c>
      <c r="I49" s="6328">
        <v>16000</v>
      </c>
      <c r="J49" s="6329">
        <f t="shared" si="1"/>
        <v>15608</v>
      </c>
      <c r="K49" s="6330">
        <v>86</v>
      </c>
      <c r="L49" s="6327">
        <v>21.15</v>
      </c>
      <c r="M49" s="6331">
        <v>21.3</v>
      </c>
      <c r="N49" s="6328">
        <v>16000</v>
      </c>
      <c r="O49" s="6329">
        <f t="shared" si="2"/>
        <v>15608</v>
      </c>
      <c r="P49" s="6332"/>
    </row>
    <row r="50" spans="1:16" x14ac:dyDescent="0.2">
      <c r="A50" s="6333">
        <v>23</v>
      </c>
      <c r="B50" s="6334">
        <v>5.3</v>
      </c>
      <c r="C50" s="6335">
        <v>5.45</v>
      </c>
      <c r="D50" s="6336">
        <v>16000</v>
      </c>
      <c r="E50" s="6337">
        <f t="shared" si="0"/>
        <v>15608</v>
      </c>
      <c r="F50" s="6338">
        <v>55</v>
      </c>
      <c r="G50" s="6334">
        <v>13.3</v>
      </c>
      <c r="H50" s="6339">
        <v>13.45</v>
      </c>
      <c r="I50" s="6336">
        <v>16000</v>
      </c>
      <c r="J50" s="6337">
        <f t="shared" si="1"/>
        <v>15608</v>
      </c>
      <c r="K50" s="6338">
        <v>87</v>
      </c>
      <c r="L50" s="6339">
        <v>21.3</v>
      </c>
      <c r="M50" s="6334">
        <v>21.45</v>
      </c>
      <c r="N50" s="6336">
        <v>16000</v>
      </c>
      <c r="O50" s="6337">
        <f t="shared" si="2"/>
        <v>15608</v>
      </c>
      <c r="P50" s="6340"/>
    </row>
    <row r="51" spans="1:16" x14ac:dyDescent="0.2">
      <c r="A51" s="6341">
        <v>24</v>
      </c>
      <c r="B51" s="6342">
        <v>5.45</v>
      </c>
      <c r="C51" s="6343">
        <v>6</v>
      </c>
      <c r="D51" s="6344">
        <v>16000</v>
      </c>
      <c r="E51" s="6345">
        <f t="shared" si="0"/>
        <v>15608</v>
      </c>
      <c r="F51" s="6346">
        <v>56</v>
      </c>
      <c r="G51" s="6347">
        <v>13.45</v>
      </c>
      <c r="H51" s="6343">
        <v>14</v>
      </c>
      <c r="I51" s="6344">
        <v>16000</v>
      </c>
      <c r="J51" s="6345">
        <f t="shared" si="1"/>
        <v>15608</v>
      </c>
      <c r="K51" s="6346">
        <v>88</v>
      </c>
      <c r="L51" s="6343">
        <v>21.45</v>
      </c>
      <c r="M51" s="6347">
        <v>22</v>
      </c>
      <c r="N51" s="6344">
        <v>16000</v>
      </c>
      <c r="O51" s="6345">
        <f t="shared" si="2"/>
        <v>15608</v>
      </c>
      <c r="P51" s="6348"/>
    </row>
    <row r="52" spans="1:16" x14ac:dyDescent="0.2">
      <c r="A52" s="6349">
        <v>25</v>
      </c>
      <c r="B52" s="6350">
        <v>6</v>
      </c>
      <c r="C52" s="6351">
        <v>6.15</v>
      </c>
      <c r="D52" s="6352">
        <v>16000</v>
      </c>
      <c r="E52" s="6353">
        <f t="shared" si="0"/>
        <v>15608</v>
      </c>
      <c r="F52" s="6354">
        <v>57</v>
      </c>
      <c r="G52" s="6350">
        <v>14</v>
      </c>
      <c r="H52" s="6355">
        <v>14.15</v>
      </c>
      <c r="I52" s="6352">
        <v>16000</v>
      </c>
      <c r="J52" s="6353">
        <f t="shared" si="1"/>
        <v>15608</v>
      </c>
      <c r="K52" s="6354">
        <v>89</v>
      </c>
      <c r="L52" s="6355">
        <v>22</v>
      </c>
      <c r="M52" s="6350">
        <v>22.15</v>
      </c>
      <c r="N52" s="6352">
        <v>16000</v>
      </c>
      <c r="O52" s="6353">
        <f t="shared" si="2"/>
        <v>15608</v>
      </c>
      <c r="P52" s="6356"/>
    </row>
    <row r="53" spans="1:16" x14ac:dyDescent="0.2">
      <c r="A53" s="6357">
        <v>26</v>
      </c>
      <c r="B53" s="6358">
        <v>6.15</v>
      </c>
      <c r="C53" s="6359">
        <v>6.3</v>
      </c>
      <c r="D53" s="6360">
        <v>16000</v>
      </c>
      <c r="E53" s="6361">
        <f t="shared" si="0"/>
        <v>15608</v>
      </c>
      <c r="F53" s="6362">
        <v>58</v>
      </c>
      <c r="G53" s="6363">
        <v>14.15</v>
      </c>
      <c r="H53" s="6359">
        <v>14.3</v>
      </c>
      <c r="I53" s="6360">
        <v>16000</v>
      </c>
      <c r="J53" s="6361">
        <f t="shared" si="1"/>
        <v>15608</v>
      </c>
      <c r="K53" s="6362">
        <v>90</v>
      </c>
      <c r="L53" s="6359">
        <v>22.15</v>
      </c>
      <c r="M53" s="6363">
        <v>22.3</v>
      </c>
      <c r="N53" s="6360">
        <v>16000</v>
      </c>
      <c r="O53" s="6361">
        <f t="shared" si="2"/>
        <v>15608</v>
      </c>
      <c r="P53" s="6364"/>
    </row>
    <row r="54" spans="1:16" x14ac:dyDescent="0.2">
      <c r="A54" s="6365">
        <v>27</v>
      </c>
      <c r="B54" s="6366">
        <v>6.3</v>
      </c>
      <c r="C54" s="6367">
        <v>6.45</v>
      </c>
      <c r="D54" s="6368">
        <v>16000</v>
      </c>
      <c r="E54" s="6369">
        <f t="shared" si="0"/>
        <v>15608</v>
      </c>
      <c r="F54" s="6370">
        <v>59</v>
      </c>
      <c r="G54" s="6366">
        <v>14.3</v>
      </c>
      <c r="H54" s="6371">
        <v>14.45</v>
      </c>
      <c r="I54" s="6368">
        <v>16000</v>
      </c>
      <c r="J54" s="6369">
        <f t="shared" si="1"/>
        <v>15608</v>
      </c>
      <c r="K54" s="6370">
        <v>91</v>
      </c>
      <c r="L54" s="6371">
        <v>22.3</v>
      </c>
      <c r="M54" s="6366">
        <v>22.45</v>
      </c>
      <c r="N54" s="6368">
        <v>16000</v>
      </c>
      <c r="O54" s="6369">
        <f t="shared" si="2"/>
        <v>15608</v>
      </c>
      <c r="P54" s="6372"/>
    </row>
    <row r="55" spans="1:16" x14ac:dyDescent="0.2">
      <c r="A55" s="6373">
        <v>28</v>
      </c>
      <c r="B55" s="6374">
        <v>6.45</v>
      </c>
      <c r="C55" s="6375">
        <v>7</v>
      </c>
      <c r="D55" s="6376">
        <v>16000</v>
      </c>
      <c r="E55" s="6377">
        <f t="shared" si="0"/>
        <v>15608</v>
      </c>
      <c r="F55" s="6378">
        <v>60</v>
      </c>
      <c r="G55" s="6379">
        <v>14.45</v>
      </c>
      <c r="H55" s="6379">
        <v>15</v>
      </c>
      <c r="I55" s="6376">
        <v>16000</v>
      </c>
      <c r="J55" s="6377">
        <f t="shared" si="1"/>
        <v>15608</v>
      </c>
      <c r="K55" s="6378">
        <v>92</v>
      </c>
      <c r="L55" s="6375">
        <v>22.45</v>
      </c>
      <c r="M55" s="6379">
        <v>23</v>
      </c>
      <c r="N55" s="6376">
        <v>16000</v>
      </c>
      <c r="O55" s="6377">
        <f t="shared" si="2"/>
        <v>15608</v>
      </c>
      <c r="P55" s="6380"/>
    </row>
    <row r="56" spans="1:16" x14ac:dyDescent="0.2">
      <c r="A56" s="6381">
        <v>29</v>
      </c>
      <c r="B56" s="6382">
        <v>7</v>
      </c>
      <c r="C56" s="6383">
        <v>7.15</v>
      </c>
      <c r="D56" s="6384">
        <v>16000</v>
      </c>
      <c r="E56" s="6385">
        <f t="shared" si="0"/>
        <v>15608</v>
      </c>
      <c r="F56" s="6386">
        <v>61</v>
      </c>
      <c r="G56" s="6382">
        <v>15</v>
      </c>
      <c r="H56" s="6382">
        <v>15.15</v>
      </c>
      <c r="I56" s="6384">
        <v>16000</v>
      </c>
      <c r="J56" s="6385">
        <f t="shared" si="1"/>
        <v>15608</v>
      </c>
      <c r="K56" s="6386">
        <v>93</v>
      </c>
      <c r="L56" s="6387">
        <v>23</v>
      </c>
      <c r="M56" s="6382">
        <v>23.15</v>
      </c>
      <c r="N56" s="6384">
        <v>16000</v>
      </c>
      <c r="O56" s="6385">
        <f t="shared" si="2"/>
        <v>15608</v>
      </c>
      <c r="P56" s="6388"/>
    </row>
    <row r="57" spans="1:16" x14ac:dyDescent="0.2">
      <c r="A57" s="6389">
        <v>30</v>
      </c>
      <c r="B57" s="6390">
        <v>7.15</v>
      </c>
      <c r="C57" s="6391">
        <v>7.3</v>
      </c>
      <c r="D57" s="6392">
        <v>16000</v>
      </c>
      <c r="E57" s="6393">
        <f t="shared" si="0"/>
        <v>15608</v>
      </c>
      <c r="F57" s="6394">
        <v>62</v>
      </c>
      <c r="G57" s="6395">
        <v>15.15</v>
      </c>
      <c r="H57" s="6395">
        <v>15.3</v>
      </c>
      <c r="I57" s="6392">
        <v>16000</v>
      </c>
      <c r="J57" s="6393">
        <f t="shared" si="1"/>
        <v>15608</v>
      </c>
      <c r="K57" s="6394">
        <v>94</v>
      </c>
      <c r="L57" s="6395">
        <v>23.15</v>
      </c>
      <c r="M57" s="6395">
        <v>23.3</v>
      </c>
      <c r="N57" s="6392">
        <v>16000</v>
      </c>
      <c r="O57" s="6393">
        <f t="shared" si="2"/>
        <v>15608</v>
      </c>
      <c r="P57" s="6396"/>
    </row>
    <row r="58" spans="1:16" x14ac:dyDescent="0.2">
      <c r="A58" s="6397">
        <v>31</v>
      </c>
      <c r="B58" s="6398">
        <v>7.3</v>
      </c>
      <c r="C58" s="6399">
        <v>7.45</v>
      </c>
      <c r="D58" s="6400">
        <v>16000</v>
      </c>
      <c r="E58" s="6401">
        <f t="shared" si="0"/>
        <v>15608</v>
      </c>
      <c r="F58" s="6402">
        <v>63</v>
      </c>
      <c r="G58" s="6398">
        <v>15.3</v>
      </c>
      <c r="H58" s="6398">
        <v>15.45</v>
      </c>
      <c r="I58" s="6400">
        <v>16000</v>
      </c>
      <c r="J58" s="6401">
        <f t="shared" si="1"/>
        <v>15608</v>
      </c>
      <c r="K58" s="6402">
        <v>95</v>
      </c>
      <c r="L58" s="6398">
        <v>23.3</v>
      </c>
      <c r="M58" s="6398">
        <v>23.45</v>
      </c>
      <c r="N58" s="6400">
        <v>16000</v>
      </c>
      <c r="O58" s="6401">
        <f t="shared" si="2"/>
        <v>15608</v>
      </c>
      <c r="P58" s="6403"/>
    </row>
    <row r="59" spans="1:16" x14ac:dyDescent="0.2">
      <c r="A59" s="6404">
        <v>32</v>
      </c>
      <c r="B59" s="6405">
        <v>7.45</v>
      </c>
      <c r="C59" s="6406">
        <v>8</v>
      </c>
      <c r="D59" s="6407">
        <v>16000</v>
      </c>
      <c r="E59" s="6408">
        <f t="shared" si="0"/>
        <v>15608</v>
      </c>
      <c r="F59" s="6409">
        <v>64</v>
      </c>
      <c r="G59" s="6410">
        <v>15.45</v>
      </c>
      <c r="H59" s="6410">
        <v>16</v>
      </c>
      <c r="I59" s="6407">
        <v>16000</v>
      </c>
      <c r="J59" s="6408">
        <f t="shared" si="1"/>
        <v>15608</v>
      </c>
      <c r="K59" s="6409">
        <v>96</v>
      </c>
      <c r="L59" s="6410">
        <v>23.45</v>
      </c>
      <c r="M59" s="6410">
        <v>24</v>
      </c>
      <c r="N59" s="6407">
        <v>16000</v>
      </c>
      <c r="O59" s="6408">
        <f t="shared" si="2"/>
        <v>15608</v>
      </c>
      <c r="P59" s="6411"/>
    </row>
    <row r="60" spans="1:16" x14ac:dyDescent="0.2">
      <c r="A60" s="6412" t="s">
        <v>27</v>
      </c>
      <c r="B60" s="6413"/>
      <c r="C60" s="6413"/>
      <c r="D60" s="6414">
        <f>SUM(D28:D59)</f>
        <v>512000</v>
      </c>
      <c r="E60" s="6415">
        <f>SUM(E28:E59)</f>
        <v>499456</v>
      </c>
      <c r="F60" s="6413"/>
      <c r="G60" s="6413"/>
      <c r="H60" s="6413"/>
      <c r="I60" s="6414">
        <f>SUM(I28:I59)</f>
        <v>512000</v>
      </c>
      <c r="J60" s="6416">
        <f>SUM(J28:J59)</f>
        <v>499456</v>
      </c>
      <c r="K60" s="6413"/>
      <c r="L60" s="6413"/>
      <c r="M60" s="6413"/>
      <c r="N60" s="6413">
        <f>SUM(N28:N59)</f>
        <v>512000</v>
      </c>
      <c r="O60" s="6416">
        <f>SUM(O28:O59)</f>
        <v>499456</v>
      </c>
      <c r="P60" s="6417"/>
    </row>
    <row r="64" spans="1:16" x14ac:dyDescent="0.2">
      <c r="A64" t="s">
        <v>79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6418"/>
      <c r="B66" s="6419"/>
      <c r="C66" s="6419"/>
      <c r="D66" s="6420"/>
      <c r="E66" s="6419"/>
      <c r="F66" s="6419"/>
      <c r="G66" s="6419"/>
      <c r="H66" s="6419"/>
      <c r="I66" s="6420"/>
      <c r="J66" s="6421"/>
      <c r="K66" s="6419"/>
      <c r="L66" s="6419"/>
      <c r="M66" s="6419"/>
      <c r="N66" s="6419"/>
      <c r="O66" s="6419"/>
      <c r="P66" s="6422"/>
    </row>
    <row r="67" spans="1:16" x14ac:dyDescent="0.2">
      <c r="A67" s="6423" t="s">
        <v>28</v>
      </c>
      <c r="B67" s="6424"/>
      <c r="C67" s="6424"/>
      <c r="D67" s="6425"/>
      <c r="E67" s="6426"/>
      <c r="F67" s="6424"/>
      <c r="G67" s="6424"/>
      <c r="H67" s="6426"/>
      <c r="I67" s="6425"/>
      <c r="J67" s="6427"/>
      <c r="K67" s="6424"/>
      <c r="L67" s="6424"/>
      <c r="M67" s="6424"/>
      <c r="N67" s="6424"/>
      <c r="O67" s="6424"/>
      <c r="P67" s="6428"/>
    </row>
    <row r="68" spans="1:16" x14ac:dyDescent="0.2">
      <c r="A68" s="6429"/>
      <c r="B68" s="6430"/>
      <c r="C68" s="6430"/>
      <c r="D68" s="6430"/>
      <c r="E68" s="6430"/>
      <c r="F68" s="6430"/>
      <c r="G68" s="6430"/>
      <c r="H68" s="6430"/>
      <c r="I68" s="6430"/>
      <c r="J68" s="6430"/>
      <c r="K68" s="6430"/>
      <c r="L68" s="6431"/>
      <c r="M68" s="6431"/>
      <c r="N68" s="6431"/>
      <c r="O68" s="6431"/>
      <c r="P68" s="6432"/>
    </row>
    <row r="69" spans="1:16" x14ac:dyDescent="0.2">
      <c r="A69" s="6433"/>
      <c r="B69" s="6434"/>
      <c r="C69" s="6434"/>
      <c r="D69" s="6435"/>
      <c r="E69" s="6436"/>
      <c r="F69" s="6434"/>
      <c r="G69" s="6434"/>
      <c r="H69" s="6436"/>
      <c r="I69" s="6435"/>
      <c r="J69" s="6437"/>
      <c r="K69" s="6434"/>
      <c r="L69" s="6434"/>
      <c r="M69" s="6434"/>
      <c r="N69" s="6434"/>
      <c r="O69" s="6434"/>
      <c r="P69" s="6438"/>
    </row>
    <row r="70" spans="1:16" x14ac:dyDescent="0.2">
      <c r="A70" s="6439"/>
      <c r="B70" s="6440"/>
      <c r="C70" s="6440"/>
      <c r="D70" s="6441"/>
      <c r="E70" s="6442"/>
      <c r="F70" s="6440"/>
      <c r="G70" s="6440"/>
      <c r="H70" s="6442"/>
      <c r="I70" s="6441"/>
      <c r="J70" s="6440"/>
      <c r="K70" s="6440"/>
      <c r="L70" s="6440"/>
      <c r="M70" s="6440"/>
      <c r="N70" s="6440"/>
      <c r="O70" s="6440"/>
      <c r="P70" s="6443"/>
    </row>
    <row r="71" spans="1:16" x14ac:dyDescent="0.2">
      <c r="A71" s="6444"/>
      <c r="B71" s="6445"/>
      <c r="C71" s="6445"/>
      <c r="D71" s="6446"/>
      <c r="E71" s="6447"/>
      <c r="F71" s="6445"/>
      <c r="G71" s="6445"/>
      <c r="H71" s="6447"/>
      <c r="I71" s="6446"/>
      <c r="J71" s="6445"/>
      <c r="K71" s="6445"/>
      <c r="L71" s="6445"/>
      <c r="M71" s="6445"/>
      <c r="N71" s="6445"/>
      <c r="O71" s="6445"/>
      <c r="P71" s="6448"/>
    </row>
    <row r="72" spans="1:16" x14ac:dyDescent="0.2">
      <c r="A72" s="6449"/>
      <c r="B72" s="6450"/>
      <c r="C72" s="6450"/>
      <c r="D72" s="6451"/>
      <c r="E72" s="6452"/>
      <c r="F72" s="6450"/>
      <c r="G72" s="6450"/>
      <c r="H72" s="6452"/>
      <c r="I72" s="6451"/>
      <c r="J72" s="6450"/>
      <c r="K72" s="6450"/>
      <c r="L72" s="6450"/>
      <c r="M72" s="6450" t="s">
        <v>29</v>
      </c>
      <c r="N72" s="6450"/>
      <c r="O72" s="6450"/>
      <c r="P72" s="6453"/>
    </row>
    <row r="73" spans="1:16" x14ac:dyDescent="0.2">
      <c r="A73" s="6454"/>
      <c r="B73" s="6455"/>
      <c r="C73" s="6455"/>
      <c r="D73" s="6456"/>
      <c r="E73" s="6457"/>
      <c r="F73" s="6455"/>
      <c r="G73" s="6455"/>
      <c r="H73" s="6457"/>
      <c r="I73" s="6456"/>
      <c r="J73" s="6455"/>
      <c r="K73" s="6455"/>
      <c r="L73" s="6455"/>
      <c r="M73" s="6455" t="s">
        <v>30</v>
      </c>
      <c r="N73" s="6455"/>
      <c r="O73" s="6455"/>
      <c r="P73" s="6458"/>
    </row>
    <row r="74" spans="1:16" ht="15.75" x14ac:dyDescent="0.25">
      <c r="E74" s="6459"/>
      <c r="H74" s="6459"/>
    </row>
    <row r="75" spans="1:16" ht="15.75" x14ac:dyDescent="0.25">
      <c r="C75" s="6460"/>
      <c r="E75" s="6461"/>
      <c r="H75" s="6461"/>
    </row>
    <row r="76" spans="1:16" ht="15.75" x14ac:dyDescent="0.25">
      <c r="E76" s="6462"/>
      <c r="H76" s="6462"/>
    </row>
    <row r="77" spans="1:16" ht="15.75" x14ac:dyDescent="0.25">
      <c r="E77" s="6463"/>
      <c r="H77" s="6463"/>
    </row>
    <row r="78" spans="1:16" ht="15.75" x14ac:dyDescent="0.25">
      <c r="E78" s="6464"/>
      <c r="H78" s="6464"/>
    </row>
    <row r="79" spans="1:16" ht="15.75" x14ac:dyDescent="0.25">
      <c r="E79" s="6465"/>
      <c r="H79" s="6465"/>
    </row>
    <row r="80" spans="1:16" ht="15.75" x14ac:dyDescent="0.25">
      <c r="E80" s="6466"/>
      <c r="H80" s="6466"/>
    </row>
    <row r="81" spans="5:13" ht="15.75" x14ac:dyDescent="0.25">
      <c r="E81" s="6467"/>
      <c r="H81" s="6467"/>
    </row>
    <row r="82" spans="5:13" ht="15.75" x14ac:dyDescent="0.25">
      <c r="E82" s="6468"/>
      <c r="H82" s="6468"/>
    </row>
    <row r="83" spans="5:13" ht="15.75" x14ac:dyDescent="0.25">
      <c r="E83" s="6469"/>
      <c r="H83" s="6469"/>
    </row>
    <row r="84" spans="5:13" ht="15.75" x14ac:dyDescent="0.25">
      <c r="E84" s="6470"/>
      <c r="H84" s="6470"/>
    </row>
    <row r="85" spans="5:13" ht="15.75" x14ac:dyDescent="0.25">
      <c r="E85" s="6471"/>
      <c r="H85" s="6471"/>
    </row>
    <row r="86" spans="5:13" ht="15.75" x14ac:dyDescent="0.25">
      <c r="E86" s="6472"/>
      <c r="H86" s="6472"/>
    </row>
    <row r="87" spans="5:13" ht="15.75" x14ac:dyDescent="0.25">
      <c r="E87" s="6473"/>
      <c r="H87" s="6473"/>
    </row>
    <row r="88" spans="5:13" ht="15.75" x14ac:dyDescent="0.25">
      <c r="E88" s="6474"/>
      <c r="H88" s="6474"/>
    </row>
    <row r="89" spans="5:13" ht="15.75" x14ac:dyDescent="0.25">
      <c r="E89" s="6475"/>
      <c r="H89" s="6475"/>
    </row>
    <row r="90" spans="5:13" ht="15.75" x14ac:dyDescent="0.25">
      <c r="E90" s="6476"/>
      <c r="H90" s="6476"/>
    </row>
    <row r="91" spans="5:13" ht="15.75" x14ac:dyDescent="0.25">
      <c r="E91" s="6477"/>
      <c r="H91" s="6477"/>
    </row>
    <row r="92" spans="5:13" ht="15.75" x14ac:dyDescent="0.25">
      <c r="E92" s="6478"/>
      <c r="H92" s="6478"/>
    </row>
    <row r="93" spans="5:13" ht="15.75" x14ac:dyDescent="0.25">
      <c r="E93" s="6479"/>
      <c r="H93" s="6479"/>
    </row>
    <row r="94" spans="5:13" ht="15.75" x14ac:dyDescent="0.25">
      <c r="E94" s="6480"/>
      <c r="H94" s="6480"/>
    </row>
    <row r="95" spans="5:13" ht="15.75" x14ac:dyDescent="0.25">
      <c r="E95" s="6481"/>
      <c r="H95" s="6481"/>
    </row>
    <row r="96" spans="5:13" ht="15.75" x14ac:dyDescent="0.25">
      <c r="E96" s="6482"/>
      <c r="H96" s="6482"/>
      <c r="M96" s="6483" t="s">
        <v>8</v>
      </c>
    </row>
    <row r="97" spans="5:14" ht="15.75" x14ac:dyDescent="0.25">
      <c r="E97" s="6484"/>
      <c r="H97" s="6484"/>
    </row>
    <row r="98" spans="5:14" ht="15.75" x14ac:dyDescent="0.25">
      <c r="E98" s="6485"/>
      <c r="H98" s="6485"/>
    </row>
    <row r="99" spans="5:14" ht="15.75" x14ac:dyDescent="0.25">
      <c r="E99" s="6486"/>
      <c r="H99" s="6486"/>
    </row>
    <row r="101" spans="5:14" x14ac:dyDescent="0.2">
      <c r="N101" s="6487"/>
    </row>
    <row r="126" spans="4:4" x14ac:dyDescent="0.2">
      <c r="D126" s="6488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6489"/>
      <c r="B1" s="6490"/>
      <c r="C1" s="6490"/>
      <c r="D1" s="6491"/>
      <c r="E1" s="6490"/>
      <c r="F1" s="6490"/>
      <c r="G1" s="6490"/>
      <c r="H1" s="6490"/>
      <c r="I1" s="6491"/>
      <c r="J1" s="6490"/>
      <c r="K1" s="6490"/>
      <c r="L1" s="6490"/>
      <c r="M1" s="6490"/>
      <c r="N1" s="6490"/>
      <c r="O1" s="6490"/>
      <c r="P1" s="6492"/>
    </row>
    <row r="2" spans="1:16" ht="12.75" customHeight="1" x14ac:dyDescent="0.2">
      <c r="A2" s="6493" t="s">
        <v>0</v>
      </c>
      <c r="B2" s="6494"/>
      <c r="C2" s="6494"/>
      <c r="D2" s="6494"/>
      <c r="E2" s="6494"/>
      <c r="F2" s="6494"/>
      <c r="G2" s="6494"/>
      <c r="H2" s="6494"/>
      <c r="I2" s="6494"/>
      <c r="J2" s="6494"/>
      <c r="K2" s="6494"/>
      <c r="L2" s="6494"/>
      <c r="M2" s="6494"/>
      <c r="N2" s="6494"/>
      <c r="O2" s="6494"/>
      <c r="P2" s="6495"/>
    </row>
    <row r="3" spans="1:16" ht="12.75" customHeight="1" x14ac:dyDescent="0.2">
      <c r="A3" s="6496"/>
      <c r="B3" s="6497"/>
      <c r="C3" s="6497"/>
      <c r="D3" s="6497"/>
      <c r="E3" s="6497"/>
      <c r="F3" s="6497"/>
      <c r="G3" s="6497"/>
      <c r="H3" s="6497"/>
      <c r="I3" s="6497"/>
      <c r="J3" s="6497"/>
      <c r="K3" s="6497"/>
      <c r="L3" s="6497"/>
      <c r="M3" s="6497"/>
      <c r="N3" s="6497"/>
      <c r="O3" s="6497"/>
      <c r="P3" s="6498"/>
    </row>
    <row r="4" spans="1:16" ht="12.75" customHeight="1" x14ac:dyDescent="0.2">
      <c r="A4" s="6499" t="s">
        <v>80</v>
      </c>
      <c r="B4" s="6500"/>
      <c r="C4" s="6500"/>
      <c r="D4" s="6500"/>
      <c r="E4" s="6500"/>
      <c r="F4" s="6500"/>
      <c r="G4" s="6500"/>
      <c r="H4" s="6500"/>
      <c r="I4" s="6500"/>
      <c r="J4" s="6501"/>
      <c r="K4" s="6502"/>
      <c r="L4" s="6502"/>
      <c r="M4" s="6502"/>
      <c r="N4" s="6502"/>
      <c r="O4" s="6502"/>
      <c r="P4" s="6503"/>
    </row>
    <row r="5" spans="1:16" ht="12.75" customHeight="1" x14ac:dyDescent="0.2">
      <c r="A5" s="6504"/>
      <c r="B5" s="6505"/>
      <c r="C5" s="6505"/>
      <c r="D5" s="6506"/>
      <c r="E5" s="6505"/>
      <c r="F5" s="6505"/>
      <c r="G5" s="6505"/>
      <c r="H5" s="6505"/>
      <c r="I5" s="6506"/>
      <c r="J5" s="6505"/>
      <c r="K5" s="6505"/>
      <c r="L5" s="6505"/>
      <c r="M5" s="6505"/>
      <c r="N5" s="6505"/>
      <c r="O5" s="6505"/>
      <c r="P5" s="6507"/>
    </row>
    <row r="6" spans="1:16" ht="12.75" customHeight="1" x14ac:dyDescent="0.2">
      <c r="A6" s="6508" t="s">
        <v>2</v>
      </c>
      <c r="B6" s="6509"/>
      <c r="C6" s="6509"/>
      <c r="D6" s="6510"/>
      <c r="E6" s="6509"/>
      <c r="F6" s="6509"/>
      <c r="G6" s="6509"/>
      <c r="H6" s="6509"/>
      <c r="I6" s="6510"/>
      <c r="J6" s="6509"/>
      <c r="K6" s="6509"/>
      <c r="L6" s="6509"/>
      <c r="M6" s="6509"/>
      <c r="N6" s="6509"/>
      <c r="O6" s="6509"/>
      <c r="P6" s="6511"/>
    </row>
    <row r="7" spans="1:16" ht="12.75" customHeight="1" x14ac:dyDescent="0.2">
      <c r="A7" s="6512" t="s">
        <v>3</v>
      </c>
      <c r="B7" s="6513"/>
      <c r="C7" s="6513"/>
      <c r="D7" s="6514"/>
      <c r="E7" s="6513"/>
      <c r="F7" s="6513"/>
      <c r="G7" s="6513"/>
      <c r="H7" s="6513"/>
      <c r="I7" s="6514"/>
      <c r="J7" s="6513"/>
      <c r="K7" s="6513"/>
      <c r="L7" s="6513"/>
      <c r="M7" s="6513"/>
      <c r="N7" s="6513"/>
      <c r="O7" s="6513"/>
      <c r="P7" s="6515"/>
    </row>
    <row r="8" spans="1:16" ht="12.75" customHeight="1" x14ac:dyDescent="0.2">
      <c r="A8" s="6516" t="s">
        <v>4</v>
      </c>
      <c r="B8" s="6517"/>
      <c r="C8" s="6517"/>
      <c r="D8" s="6518"/>
      <c r="E8" s="6517"/>
      <c r="F8" s="6517"/>
      <c r="G8" s="6517"/>
      <c r="H8" s="6517"/>
      <c r="I8" s="6518"/>
      <c r="J8" s="6517"/>
      <c r="K8" s="6517"/>
      <c r="L8" s="6517"/>
      <c r="M8" s="6517"/>
      <c r="N8" s="6517"/>
      <c r="O8" s="6517"/>
      <c r="P8" s="6519"/>
    </row>
    <row r="9" spans="1:16" ht="12.75" customHeight="1" x14ac:dyDescent="0.2">
      <c r="A9" s="6520" t="s">
        <v>5</v>
      </c>
      <c r="B9" s="6521"/>
      <c r="C9" s="6521"/>
      <c r="D9" s="6522"/>
      <c r="E9" s="6521"/>
      <c r="F9" s="6521"/>
      <c r="G9" s="6521"/>
      <c r="H9" s="6521"/>
      <c r="I9" s="6522"/>
      <c r="J9" s="6521"/>
      <c r="K9" s="6521"/>
      <c r="L9" s="6521"/>
      <c r="M9" s="6521"/>
      <c r="N9" s="6521"/>
      <c r="O9" s="6521"/>
      <c r="P9" s="6523"/>
    </row>
    <row r="10" spans="1:16" ht="12.75" customHeight="1" x14ac:dyDescent="0.2">
      <c r="A10" s="6524" t="s">
        <v>6</v>
      </c>
      <c r="B10" s="6525"/>
      <c r="C10" s="6525"/>
      <c r="D10" s="6526"/>
      <c r="E10" s="6525"/>
      <c r="F10" s="6525"/>
      <c r="G10" s="6525"/>
      <c r="H10" s="6525"/>
      <c r="I10" s="6526"/>
      <c r="J10" s="6525"/>
      <c r="K10" s="6525"/>
      <c r="L10" s="6525"/>
      <c r="M10" s="6525"/>
      <c r="N10" s="6525"/>
      <c r="O10" s="6525"/>
      <c r="P10" s="6527"/>
    </row>
    <row r="11" spans="1:16" ht="12.75" customHeight="1" x14ac:dyDescent="0.2">
      <c r="A11" s="6528"/>
      <c r="B11" s="6529"/>
      <c r="C11" s="6529"/>
      <c r="D11" s="6530"/>
      <c r="E11" s="6529"/>
      <c r="F11" s="6529"/>
      <c r="G11" s="6531"/>
      <c r="H11" s="6529"/>
      <c r="I11" s="6530"/>
      <c r="J11" s="6529"/>
      <c r="K11" s="6529"/>
      <c r="L11" s="6529"/>
      <c r="M11" s="6529"/>
      <c r="N11" s="6529"/>
      <c r="O11" s="6529"/>
      <c r="P11" s="6532"/>
    </row>
    <row r="12" spans="1:16" ht="12.75" customHeight="1" x14ac:dyDescent="0.2">
      <c r="A12" s="6533" t="s">
        <v>81</v>
      </c>
      <c r="B12" s="6534"/>
      <c r="C12" s="6534"/>
      <c r="D12" s="6535"/>
      <c r="E12" s="6534" t="s">
        <v>8</v>
      </c>
      <c r="F12" s="6534"/>
      <c r="G12" s="6534"/>
      <c r="H12" s="6534"/>
      <c r="I12" s="6535"/>
      <c r="J12" s="6534"/>
      <c r="K12" s="6534"/>
      <c r="L12" s="6534"/>
      <c r="M12" s="6534"/>
      <c r="N12" s="6536" t="s">
        <v>82</v>
      </c>
      <c r="O12" s="6534"/>
      <c r="P12" s="6537"/>
    </row>
    <row r="13" spans="1:16" ht="12.75" customHeight="1" x14ac:dyDescent="0.2">
      <c r="A13" s="6538"/>
      <c r="B13" s="6539"/>
      <c r="C13" s="6539"/>
      <c r="D13" s="6540"/>
      <c r="E13" s="6539"/>
      <c r="F13" s="6539"/>
      <c r="G13" s="6539"/>
      <c r="H13" s="6539"/>
      <c r="I13" s="6540"/>
      <c r="J13" s="6539"/>
      <c r="K13" s="6539"/>
      <c r="L13" s="6539"/>
      <c r="M13" s="6539"/>
      <c r="N13" s="6539"/>
      <c r="O13" s="6539"/>
      <c r="P13" s="6541"/>
    </row>
    <row r="14" spans="1:16" ht="12.75" customHeight="1" x14ac:dyDescent="0.2">
      <c r="A14" s="6542" t="s">
        <v>10</v>
      </c>
      <c r="B14" s="6543"/>
      <c r="C14" s="6543"/>
      <c r="D14" s="6544"/>
      <c r="E14" s="6543"/>
      <c r="F14" s="6543"/>
      <c r="G14" s="6543"/>
      <c r="H14" s="6543"/>
      <c r="I14" s="6544"/>
      <c r="J14" s="6543"/>
      <c r="K14" s="6543"/>
      <c r="L14" s="6543"/>
      <c r="M14" s="6543"/>
      <c r="N14" s="6545"/>
      <c r="O14" s="6546"/>
      <c r="P14" s="6547"/>
    </row>
    <row r="15" spans="1:16" ht="12.75" customHeight="1" x14ac:dyDescent="0.2">
      <c r="A15" s="6548"/>
      <c r="B15" s="6549"/>
      <c r="C15" s="6549"/>
      <c r="D15" s="6550"/>
      <c r="E15" s="6549"/>
      <c r="F15" s="6549"/>
      <c r="G15" s="6549"/>
      <c r="H15" s="6549"/>
      <c r="I15" s="6550"/>
      <c r="J15" s="6549"/>
      <c r="K15" s="6549"/>
      <c r="L15" s="6549"/>
      <c r="M15" s="6549"/>
      <c r="N15" s="6551" t="s">
        <v>11</v>
      </c>
      <c r="O15" s="6552" t="s">
        <v>12</v>
      </c>
      <c r="P15" s="6553"/>
    </row>
    <row r="16" spans="1:16" ht="12.75" customHeight="1" x14ac:dyDescent="0.2">
      <c r="A16" s="6554" t="s">
        <v>13</v>
      </c>
      <c r="B16" s="6555"/>
      <c r="C16" s="6555"/>
      <c r="D16" s="6556"/>
      <c r="E16" s="6555"/>
      <c r="F16" s="6555"/>
      <c r="G16" s="6555"/>
      <c r="H16" s="6555"/>
      <c r="I16" s="6556"/>
      <c r="J16" s="6555"/>
      <c r="K16" s="6555"/>
      <c r="L16" s="6555"/>
      <c r="M16" s="6555"/>
      <c r="N16" s="6557"/>
      <c r="O16" s="6558"/>
      <c r="P16" s="6558"/>
    </row>
    <row r="17" spans="1:47" ht="12.75" customHeight="1" x14ac:dyDescent="0.2">
      <c r="A17" s="6559" t="s">
        <v>14</v>
      </c>
      <c r="B17" s="6560"/>
      <c r="C17" s="6560"/>
      <c r="D17" s="6561"/>
      <c r="E17" s="6560"/>
      <c r="F17" s="6560"/>
      <c r="G17" s="6560"/>
      <c r="H17" s="6560"/>
      <c r="I17" s="6561"/>
      <c r="J17" s="6560"/>
      <c r="K17" s="6560"/>
      <c r="L17" s="6560"/>
      <c r="M17" s="6560"/>
      <c r="N17" s="6562" t="s">
        <v>15</v>
      </c>
      <c r="O17" s="6563" t="s">
        <v>16</v>
      </c>
      <c r="P17" s="6564"/>
    </row>
    <row r="18" spans="1:47" ht="12.75" customHeight="1" x14ac:dyDescent="0.2">
      <c r="A18" s="6565"/>
      <c r="B18" s="6566"/>
      <c r="C18" s="6566"/>
      <c r="D18" s="6567"/>
      <c r="E18" s="6566"/>
      <c r="F18" s="6566"/>
      <c r="G18" s="6566"/>
      <c r="H18" s="6566"/>
      <c r="I18" s="6567"/>
      <c r="J18" s="6566"/>
      <c r="K18" s="6566"/>
      <c r="L18" s="6566"/>
      <c r="M18" s="6566"/>
      <c r="N18" s="6568"/>
      <c r="O18" s="6569"/>
      <c r="P18" s="6570" t="s">
        <v>8</v>
      </c>
    </row>
    <row r="19" spans="1:47" ht="12.75" customHeight="1" x14ac:dyDescent="0.2">
      <c r="A19" s="6571"/>
      <c r="B19" s="6572"/>
      <c r="C19" s="6572"/>
      <c r="D19" s="6573"/>
      <c r="E19" s="6572"/>
      <c r="F19" s="6572"/>
      <c r="G19" s="6572"/>
      <c r="H19" s="6572"/>
      <c r="I19" s="6573"/>
      <c r="J19" s="6572"/>
      <c r="K19" s="6574"/>
      <c r="L19" s="6572" t="s">
        <v>17</v>
      </c>
      <c r="M19" s="6572"/>
      <c r="N19" s="6575"/>
      <c r="O19" s="6576"/>
      <c r="P19" s="6577"/>
      <c r="AU19" s="6578"/>
    </row>
    <row r="20" spans="1:47" ht="12.75" customHeight="1" x14ac:dyDescent="0.2">
      <c r="A20" s="6579"/>
      <c r="B20" s="6580"/>
      <c r="C20" s="6580"/>
      <c r="D20" s="6581"/>
      <c r="E20" s="6580"/>
      <c r="F20" s="6580"/>
      <c r="G20" s="6580"/>
      <c r="H20" s="6580"/>
      <c r="I20" s="6581"/>
      <c r="J20" s="6580"/>
      <c r="K20" s="6580"/>
      <c r="L20" s="6580"/>
      <c r="M20" s="6580"/>
      <c r="N20" s="6582"/>
      <c r="O20" s="6583"/>
      <c r="P20" s="6584"/>
    </row>
    <row r="21" spans="1:47" ht="12.75" customHeight="1" x14ac:dyDescent="0.2">
      <c r="A21" s="6585"/>
      <c r="B21" s="6586"/>
      <c r="C21" s="6587"/>
      <c r="D21" s="6587"/>
      <c r="E21" s="6586"/>
      <c r="F21" s="6586"/>
      <c r="G21" s="6586"/>
      <c r="H21" s="6586" t="s">
        <v>8</v>
      </c>
      <c r="I21" s="6588"/>
      <c r="J21" s="6586"/>
      <c r="K21" s="6586"/>
      <c r="L21" s="6586"/>
      <c r="M21" s="6586"/>
      <c r="N21" s="6589"/>
      <c r="O21" s="6590"/>
      <c r="P21" s="6591"/>
    </row>
    <row r="22" spans="1:47" ht="12.75" customHeight="1" x14ac:dyDescent="0.2">
      <c r="A22" s="6592"/>
      <c r="B22" s="6593"/>
      <c r="C22" s="6593"/>
      <c r="D22" s="6594"/>
      <c r="E22" s="6593"/>
      <c r="F22" s="6593"/>
      <c r="G22" s="6593"/>
      <c r="H22" s="6593"/>
      <c r="I22" s="6594"/>
      <c r="J22" s="6593"/>
      <c r="K22" s="6593"/>
      <c r="L22" s="6593"/>
      <c r="M22" s="6593"/>
      <c r="N22" s="6593"/>
      <c r="O22" s="6593"/>
      <c r="P22" s="6595"/>
    </row>
    <row r="23" spans="1:47" ht="12.75" customHeight="1" x14ac:dyDescent="0.2">
      <c r="A23" s="6596" t="s">
        <v>18</v>
      </c>
      <c r="B23" s="6597"/>
      <c r="C23" s="6597"/>
      <c r="D23" s="6598"/>
      <c r="E23" s="6599" t="s">
        <v>19</v>
      </c>
      <c r="F23" s="6599"/>
      <c r="G23" s="6599"/>
      <c r="H23" s="6599"/>
      <c r="I23" s="6599"/>
      <c r="J23" s="6599"/>
      <c r="K23" s="6599"/>
      <c r="L23" s="6599"/>
      <c r="M23" s="6597"/>
      <c r="N23" s="6597"/>
      <c r="O23" s="6597"/>
      <c r="P23" s="6600"/>
    </row>
    <row r="24" spans="1:47" x14ac:dyDescent="0.25">
      <c r="A24" s="6601"/>
      <c r="B24" s="6602"/>
      <c r="C24" s="6602"/>
      <c r="D24" s="6603"/>
      <c r="E24" s="6604" t="s">
        <v>20</v>
      </c>
      <c r="F24" s="6604"/>
      <c r="G24" s="6604"/>
      <c r="H24" s="6604"/>
      <c r="I24" s="6604"/>
      <c r="J24" s="6604"/>
      <c r="K24" s="6604"/>
      <c r="L24" s="6604"/>
      <c r="M24" s="6602"/>
      <c r="N24" s="6602"/>
      <c r="O24" s="6602"/>
      <c r="P24" s="6605"/>
    </row>
    <row r="25" spans="1:47" ht="12.75" customHeight="1" x14ac:dyDescent="0.2">
      <c r="A25" s="6606"/>
      <c r="B25" s="6607" t="s">
        <v>21</v>
      </c>
      <c r="C25" s="6608"/>
      <c r="D25" s="6608"/>
      <c r="E25" s="6608"/>
      <c r="F25" s="6608"/>
      <c r="G25" s="6608"/>
      <c r="H25" s="6608"/>
      <c r="I25" s="6608"/>
      <c r="J25" s="6608"/>
      <c r="K25" s="6608"/>
      <c r="L25" s="6608"/>
      <c r="M25" s="6608"/>
      <c r="N25" s="6608"/>
      <c r="O25" s="6609"/>
      <c r="P25" s="6610"/>
    </row>
    <row r="26" spans="1:47" ht="12.75" customHeight="1" x14ac:dyDescent="0.2">
      <c r="A26" s="6611" t="s">
        <v>22</v>
      </c>
      <c r="B26" s="6612" t="s">
        <v>23</v>
      </c>
      <c r="C26" s="6612"/>
      <c r="D26" s="6611" t="s">
        <v>24</v>
      </c>
      <c r="E26" s="6611" t="s">
        <v>25</v>
      </c>
      <c r="F26" s="6611" t="s">
        <v>22</v>
      </c>
      <c r="G26" s="6612" t="s">
        <v>23</v>
      </c>
      <c r="H26" s="6612"/>
      <c r="I26" s="6611" t="s">
        <v>24</v>
      </c>
      <c r="J26" s="6611" t="s">
        <v>25</v>
      </c>
      <c r="K26" s="6611" t="s">
        <v>22</v>
      </c>
      <c r="L26" s="6612" t="s">
        <v>23</v>
      </c>
      <c r="M26" s="6612"/>
      <c r="N26" s="6613" t="s">
        <v>24</v>
      </c>
      <c r="O26" s="6611" t="s">
        <v>25</v>
      </c>
      <c r="P26" s="6614"/>
    </row>
    <row r="27" spans="1:47" ht="12.75" customHeight="1" x14ac:dyDescent="0.2">
      <c r="A27" s="6615"/>
      <c r="B27" s="6616" t="s">
        <v>26</v>
      </c>
      <c r="C27" s="6616" t="s">
        <v>2</v>
      </c>
      <c r="D27" s="6615"/>
      <c r="E27" s="6615"/>
      <c r="F27" s="6615"/>
      <c r="G27" s="6616" t="s">
        <v>26</v>
      </c>
      <c r="H27" s="6616" t="s">
        <v>2</v>
      </c>
      <c r="I27" s="6615"/>
      <c r="J27" s="6615"/>
      <c r="K27" s="6615"/>
      <c r="L27" s="6616" t="s">
        <v>26</v>
      </c>
      <c r="M27" s="6616" t="s">
        <v>2</v>
      </c>
      <c r="N27" s="6617"/>
      <c r="O27" s="6615"/>
      <c r="P27" s="6618"/>
    </row>
    <row r="28" spans="1:47" ht="12.75" customHeight="1" x14ac:dyDescent="0.2">
      <c r="A28" s="6619">
        <v>1</v>
      </c>
      <c r="B28" s="6620">
        <v>0</v>
      </c>
      <c r="C28" s="6621">
        <v>0.15</v>
      </c>
      <c r="D28" s="6622">
        <v>16000</v>
      </c>
      <c r="E28" s="6623">
        <f t="shared" ref="E28:E59" si="0">D28*(100-2.45)/100</f>
        <v>15608</v>
      </c>
      <c r="F28" s="6624">
        <v>33</v>
      </c>
      <c r="G28" s="6625">
        <v>8</v>
      </c>
      <c r="H28" s="6625">
        <v>8.15</v>
      </c>
      <c r="I28" s="6622">
        <v>16000</v>
      </c>
      <c r="J28" s="6623">
        <f t="shared" ref="J28:J59" si="1">I28*(100-2.45)/100</f>
        <v>15608</v>
      </c>
      <c r="K28" s="6624">
        <v>65</v>
      </c>
      <c r="L28" s="6625">
        <v>16</v>
      </c>
      <c r="M28" s="6625">
        <v>16.149999999999999</v>
      </c>
      <c r="N28" s="6622">
        <v>16000</v>
      </c>
      <c r="O28" s="6623">
        <f t="shared" ref="O28:O59" si="2">N28*(100-2.45)/100</f>
        <v>15608</v>
      </c>
      <c r="P28" s="6626"/>
    </row>
    <row r="29" spans="1:47" ht="12.75" customHeight="1" x14ac:dyDescent="0.2">
      <c r="A29" s="6627">
        <v>2</v>
      </c>
      <c r="B29" s="6627">
        <v>0.15</v>
      </c>
      <c r="C29" s="6628">
        <v>0.3</v>
      </c>
      <c r="D29" s="6629">
        <v>16000</v>
      </c>
      <c r="E29" s="6630">
        <f t="shared" si="0"/>
        <v>15608</v>
      </c>
      <c r="F29" s="6631">
        <v>34</v>
      </c>
      <c r="G29" s="6632">
        <v>8.15</v>
      </c>
      <c r="H29" s="6632">
        <v>8.3000000000000007</v>
      </c>
      <c r="I29" s="6629">
        <v>16000</v>
      </c>
      <c r="J29" s="6630">
        <f t="shared" si="1"/>
        <v>15608</v>
      </c>
      <c r="K29" s="6631">
        <v>66</v>
      </c>
      <c r="L29" s="6632">
        <v>16.149999999999999</v>
      </c>
      <c r="M29" s="6632">
        <v>16.3</v>
      </c>
      <c r="N29" s="6629">
        <v>16000</v>
      </c>
      <c r="O29" s="6630">
        <f t="shared" si="2"/>
        <v>15608</v>
      </c>
      <c r="P29" s="6633"/>
    </row>
    <row r="30" spans="1:47" ht="12.75" customHeight="1" x14ac:dyDescent="0.2">
      <c r="A30" s="6634">
        <v>3</v>
      </c>
      <c r="B30" s="6635">
        <v>0.3</v>
      </c>
      <c r="C30" s="6636">
        <v>0.45</v>
      </c>
      <c r="D30" s="6637">
        <v>16000</v>
      </c>
      <c r="E30" s="6638">
        <f t="shared" si="0"/>
        <v>15608</v>
      </c>
      <c r="F30" s="6639">
        <v>35</v>
      </c>
      <c r="G30" s="6640">
        <v>8.3000000000000007</v>
      </c>
      <c r="H30" s="6640">
        <v>8.4499999999999993</v>
      </c>
      <c r="I30" s="6637">
        <v>16000</v>
      </c>
      <c r="J30" s="6638">
        <f t="shared" si="1"/>
        <v>15608</v>
      </c>
      <c r="K30" s="6639">
        <v>67</v>
      </c>
      <c r="L30" s="6640">
        <v>16.3</v>
      </c>
      <c r="M30" s="6640">
        <v>16.45</v>
      </c>
      <c r="N30" s="6637">
        <v>16000</v>
      </c>
      <c r="O30" s="6638">
        <f t="shared" si="2"/>
        <v>15608</v>
      </c>
      <c r="P30" s="6641"/>
      <c r="V30" s="6642"/>
    </row>
    <row r="31" spans="1:47" ht="12.75" customHeight="1" x14ac:dyDescent="0.2">
      <c r="A31" s="6643">
        <v>4</v>
      </c>
      <c r="B31" s="6643">
        <v>0.45</v>
      </c>
      <c r="C31" s="6644">
        <v>1</v>
      </c>
      <c r="D31" s="6645">
        <v>16000</v>
      </c>
      <c r="E31" s="6646">
        <f t="shared" si="0"/>
        <v>15608</v>
      </c>
      <c r="F31" s="6647">
        <v>36</v>
      </c>
      <c r="G31" s="6644">
        <v>8.4499999999999993</v>
      </c>
      <c r="H31" s="6644">
        <v>9</v>
      </c>
      <c r="I31" s="6645">
        <v>16000</v>
      </c>
      <c r="J31" s="6646">
        <f t="shared" si="1"/>
        <v>15608</v>
      </c>
      <c r="K31" s="6647">
        <v>68</v>
      </c>
      <c r="L31" s="6644">
        <v>16.45</v>
      </c>
      <c r="M31" s="6644">
        <v>17</v>
      </c>
      <c r="N31" s="6645">
        <v>16000</v>
      </c>
      <c r="O31" s="6646">
        <f t="shared" si="2"/>
        <v>15608</v>
      </c>
      <c r="P31" s="6648"/>
    </row>
    <row r="32" spans="1:47" ht="12.75" customHeight="1" x14ac:dyDescent="0.2">
      <c r="A32" s="6649">
        <v>5</v>
      </c>
      <c r="B32" s="6650">
        <v>1</v>
      </c>
      <c r="C32" s="6651">
        <v>1.1499999999999999</v>
      </c>
      <c r="D32" s="6652">
        <v>16000</v>
      </c>
      <c r="E32" s="6653">
        <f t="shared" si="0"/>
        <v>15608</v>
      </c>
      <c r="F32" s="6654">
        <v>37</v>
      </c>
      <c r="G32" s="6650">
        <v>9</v>
      </c>
      <c r="H32" s="6650">
        <v>9.15</v>
      </c>
      <c r="I32" s="6652">
        <v>16000</v>
      </c>
      <c r="J32" s="6653">
        <f t="shared" si="1"/>
        <v>15608</v>
      </c>
      <c r="K32" s="6654">
        <v>69</v>
      </c>
      <c r="L32" s="6650">
        <v>17</v>
      </c>
      <c r="M32" s="6650">
        <v>17.149999999999999</v>
      </c>
      <c r="N32" s="6652">
        <v>16000</v>
      </c>
      <c r="O32" s="6653">
        <f t="shared" si="2"/>
        <v>15608</v>
      </c>
      <c r="P32" s="6655"/>
      <c r="AQ32" s="6652"/>
    </row>
    <row r="33" spans="1:16" ht="12.75" customHeight="1" x14ac:dyDescent="0.2">
      <c r="A33" s="6656">
        <v>6</v>
      </c>
      <c r="B33" s="6657">
        <v>1.1499999999999999</v>
      </c>
      <c r="C33" s="6658">
        <v>1.3</v>
      </c>
      <c r="D33" s="6659">
        <v>16000</v>
      </c>
      <c r="E33" s="6660">
        <f t="shared" si="0"/>
        <v>15608</v>
      </c>
      <c r="F33" s="6661">
        <v>38</v>
      </c>
      <c r="G33" s="6658">
        <v>9.15</v>
      </c>
      <c r="H33" s="6658">
        <v>9.3000000000000007</v>
      </c>
      <c r="I33" s="6659">
        <v>16000</v>
      </c>
      <c r="J33" s="6660">
        <f t="shared" si="1"/>
        <v>15608</v>
      </c>
      <c r="K33" s="6661">
        <v>70</v>
      </c>
      <c r="L33" s="6658">
        <v>17.149999999999999</v>
      </c>
      <c r="M33" s="6658">
        <v>17.3</v>
      </c>
      <c r="N33" s="6659">
        <v>16000</v>
      </c>
      <c r="O33" s="6660">
        <f t="shared" si="2"/>
        <v>15608</v>
      </c>
      <c r="P33" s="6662"/>
    </row>
    <row r="34" spans="1:16" x14ac:dyDescent="0.2">
      <c r="A34" s="6663">
        <v>7</v>
      </c>
      <c r="B34" s="6664">
        <v>1.3</v>
      </c>
      <c r="C34" s="6665">
        <v>1.45</v>
      </c>
      <c r="D34" s="6666">
        <v>16000</v>
      </c>
      <c r="E34" s="6667">
        <f t="shared" si="0"/>
        <v>15608</v>
      </c>
      <c r="F34" s="6668">
        <v>39</v>
      </c>
      <c r="G34" s="6669">
        <v>9.3000000000000007</v>
      </c>
      <c r="H34" s="6669">
        <v>9.4499999999999993</v>
      </c>
      <c r="I34" s="6666">
        <v>16000</v>
      </c>
      <c r="J34" s="6667">
        <f t="shared" si="1"/>
        <v>15608</v>
      </c>
      <c r="K34" s="6668">
        <v>71</v>
      </c>
      <c r="L34" s="6669">
        <v>17.3</v>
      </c>
      <c r="M34" s="6669">
        <v>17.45</v>
      </c>
      <c r="N34" s="6666">
        <v>16000</v>
      </c>
      <c r="O34" s="6667">
        <f t="shared" si="2"/>
        <v>15608</v>
      </c>
      <c r="P34" s="6670"/>
    </row>
    <row r="35" spans="1:16" x14ac:dyDescent="0.2">
      <c r="A35" s="6671">
        <v>8</v>
      </c>
      <c r="B35" s="6671">
        <v>1.45</v>
      </c>
      <c r="C35" s="6672">
        <v>2</v>
      </c>
      <c r="D35" s="6673">
        <v>16000</v>
      </c>
      <c r="E35" s="6674">
        <f t="shared" si="0"/>
        <v>15608</v>
      </c>
      <c r="F35" s="6675">
        <v>40</v>
      </c>
      <c r="G35" s="6672">
        <v>9.4499999999999993</v>
      </c>
      <c r="H35" s="6672">
        <v>10</v>
      </c>
      <c r="I35" s="6673">
        <v>16000</v>
      </c>
      <c r="J35" s="6674">
        <f t="shared" si="1"/>
        <v>15608</v>
      </c>
      <c r="K35" s="6675">
        <v>72</v>
      </c>
      <c r="L35" s="6676">
        <v>17.45</v>
      </c>
      <c r="M35" s="6672">
        <v>18</v>
      </c>
      <c r="N35" s="6673">
        <v>16000</v>
      </c>
      <c r="O35" s="6674">
        <f t="shared" si="2"/>
        <v>15608</v>
      </c>
      <c r="P35" s="6677"/>
    </row>
    <row r="36" spans="1:16" x14ac:dyDescent="0.2">
      <c r="A36" s="6678">
        <v>9</v>
      </c>
      <c r="B36" s="6679">
        <v>2</v>
      </c>
      <c r="C36" s="6680">
        <v>2.15</v>
      </c>
      <c r="D36" s="6681">
        <v>16000</v>
      </c>
      <c r="E36" s="6682">
        <f t="shared" si="0"/>
        <v>15608</v>
      </c>
      <c r="F36" s="6683">
        <v>41</v>
      </c>
      <c r="G36" s="6684">
        <v>10</v>
      </c>
      <c r="H36" s="6685">
        <v>10.15</v>
      </c>
      <c r="I36" s="6681">
        <v>16000</v>
      </c>
      <c r="J36" s="6682">
        <f t="shared" si="1"/>
        <v>15608</v>
      </c>
      <c r="K36" s="6683">
        <v>73</v>
      </c>
      <c r="L36" s="6685">
        <v>18</v>
      </c>
      <c r="M36" s="6684">
        <v>18.149999999999999</v>
      </c>
      <c r="N36" s="6681">
        <v>16000</v>
      </c>
      <c r="O36" s="6682">
        <f t="shared" si="2"/>
        <v>15608</v>
      </c>
      <c r="P36" s="6686"/>
    </row>
    <row r="37" spans="1:16" x14ac:dyDescent="0.2">
      <c r="A37" s="6687">
        <v>10</v>
      </c>
      <c r="B37" s="6687">
        <v>2.15</v>
      </c>
      <c r="C37" s="6688">
        <v>2.2999999999999998</v>
      </c>
      <c r="D37" s="6689">
        <v>16000</v>
      </c>
      <c r="E37" s="6690">
        <f t="shared" si="0"/>
        <v>15608</v>
      </c>
      <c r="F37" s="6691">
        <v>42</v>
      </c>
      <c r="G37" s="6688">
        <v>10.15</v>
      </c>
      <c r="H37" s="6692">
        <v>10.3</v>
      </c>
      <c r="I37" s="6689">
        <v>16000</v>
      </c>
      <c r="J37" s="6690">
        <f t="shared" si="1"/>
        <v>15608</v>
      </c>
      <c r="K37" s="6691">
        <v>74</v>
      </c>
      <c r="L37" s="6692">
        <v>18.149999999999999</v>
      </c>
      <c r="M37" s="6688">
        <v>18.3</v>
      </c>
      <c r="N37" s="6689">
        <v>16000</v>
      </c>
      <c r="O37" s="6690">
        <f t="shared" si="2"/>
        <v>15608</v>
      </c>
      <c r="P37" s="6693"/>
    </row>
    <row r="38" spans="1:16" x14ac:dyDescent="0.2">
      <c r="A38" s="6694">
        <v>11</v>
      </c>
      <c r="B38" s="6695">
        <v>2.2999999999999998</v>
      </c>
      <c r="C38" s="6696">
        <v>2.4500000000000002</v>
      </c>
      <c r="D38" s="6697">
        <v>16000</v>
      </c>
      <c r="E38" s="6698">
        <f t="shared" si="0"/>
        <v>15608</v>
      </c>
      <c r="F38" s="6699">
        <v>43</v>
      </c>
      <c r="G38" s="6700">
        <v>10.3</v>
      </c>
      <c r="H38" s="6701">
        <v>10.45</v>
      </c>
      <c r="I38" s="6697">
        <v>16000</v>
      </c>
      <c r="J38" s="6698">
        <f t="shared" si="1"/>
        <v>15608</v>
      </c>
      <c r="K38" s="6699">
        <v>75</v>
      </c>
      <c r="L38" s="6701">
        <v>18.3</v>
      </c>
      <c r="M38" s="6700">
        <v>18.45</v>
      </c>
      <c r="N38" s="6697">
        <v>16000</v>
      </c>
      <c r="O38" s="6698">
        <f t="shared" si="2"/>
        <v>15608</v>
      </c>
      <c r="P38" s="6702"/>
    </row>
    <row r="39" spans="1:16" x14ac:dyDescent="0.2">
      <c r="A39" s="6703">
        <v>12</v>
      </c>
      <c r="B39" s="6703">
        <v>2.4500000000000002</v>
      </c>
      <c r="C39" s="6704">
        <v>3</v>
      </c>
      <c r="D39" s="6705">
        <v>16000</v>
      </c>
      <c r="E39" s="6706">
        <f t="shared" si="0"/>
        <v>15608</v>
      </c>
      <c r="F39" s="6707">
        <v>44</v>
      </c>
      <c r="G39" s="6704">
        <v>10.45</v>
      </c>
      <c r="H39" s="6708">
        <v>11</v>
      </c>
      <c r="I39" s="6705">
        <v>16000</v>
      </c>
      <c r="J39" s="6706">
        <f t="shared" si="1"/>
        <v>15608</v>
      </c>
      <c r="K39" s="6707">
        <v>76</v>
      </c>
      <c r="L39" s="6708">
        <v>18.45</v>
      </c>
      <c r="M39" s="6704">
        <v>19</v>
      </c>
      <c r="N39" s="6705">
        <v>16000</v>
      </c>
      <c r="O39" s="6706">
        <f t="shared" si="2"/>
        <v>15608</v>
      </c>
      <c r="P39" s="6709"/>
    </row>
    <row r="40" spans="1:16" x14ac:dyDescent="0.2">
      <c r="A40" s="6710">
        <v>13</v>
      </c>
      <c r="B40" s="6711">
        <v>3</v>
      </c>
      <c r="C40" s="6712">
        <v>3.15</v>
      </c>
      <c r="D40" s="6713">
        <v>16000</v>
      </c>
      <c r="E40" s="6714">
        <f t="shared" si="0"/>
        <v>15608</v>
      </c>
      <c r="F40" s="6715">
        <v>45</v>
      </c>
      <c r="G40" s="6716">
        <v>11</v>
      </c>
      <c r="H40" s="6717">
        <v>11.15</v>
      </c>
      <c r="I40" s="6713">
        <v>16000</v>
      </c>
      <c r="J40" s="6714">
        <f t="shared" si="1"/>
        <v>15608</v>
      </c>
      <c r="K40" s="6715">
        <v>77</v>
      </c>
      <c r="L40" s="6717">
        <v>19</v>
      </c>
      <c r="M40" s="6716">
        <v>19.149999999999999</v>
      </c>
      <c r="N40" s="6713">
        <v>16000</v>
      </c>
      <c r="O40" s="6714">
        <f t="shared" si="2"/>
        <v>15608</v>
      </c>
      <c r="P40" s="6718"/>
    </row>
    <row r="41" spans="1:16" x14ac:dyDescent="0.2">
      <c r="A41" s="6719">
        <v>14</v>
      </c>
      <c r="B41" s="6719">
        <v>3.15</v>
      </c>
      <c r="C41" s="6720">
        <v>3.3</v>
      </c>
      <c r="D41" s="6721">
        <v>16000</v>
      </c>
      <c r="E41" s="6722">
        <f t="shared" si="0"/>
        <v>15608</v>
      </c>
      <c r="F41" s="6723">
        <v>46</v>
      </c>
      <c r="G41" s="6724">
        <v>11.15</v>
      </c>
      <c r="H41" s="6720">
        <v>11.3</v>
      </c>
      <c r="I41" s="6721">
        <v>16000</v>
      </c>
      <c r="J41" s="6722">
        <f t="shared" si="1"/>
        <v>15608</v>
      </c>
      <c r="K41" s="6723">
        <v>78</v>
      </c>
      <c r="L41" s="6720">
        <v>19.149999999999999</v>
      </c>
      <c r="M41" s="6724">
        <v>19.3</v>
      </c>
      <c r="N41" s="6721">
        <v>16000</v>
      </c>
      <c r="O41" s="6722">
        <f t="shared" si="2"/>
        <v>15608</v>
      </c>
      <c r="P41" s="6725"/>
    </row>
    <row r="42" spans="1:16" x14ac:dyDescent="0.2">
      <c r="A42" s="6726">
        <v>15</v>
      </c>
      <c r="B42" s="6727">
        <v>3.3</v>
      </c>
      <c r="C42" s="6728">
        <v>3.45</v>
      </c>
      <c r="D42" s="6729">
        <v>16000</v>
      </c>
      <c r="E42" s="6730">
        <f t="shared" si="0"/>
        <v>15608</v>
      </c>
      <c r="F42" s="6731">
        <v>47</v>
      </c>
      <c r="G42" s="6732">
        <v>11.3</v>
      </c>
      <c r="H42" s="6733">
        <v>11.45</v>
      </c>
      <c r="I42" s="6729">
        <v>16000</v>
      </c>
      <c r="J42" s="6730">
        <f t="shared" si="1"/>
        <v>15608</v>
      </c>
      <c r="K42" s="6731">
        <v>79</v>
      </c>
      <c r="L42" s="6733">
        <v>19.3</v>
      </c>
      <c r="M42" s="6732">
        <v>19.45</v>
      </c>
      <c r="N42" s="6729">
        <v>16000</v>
      </c>
      <c r="O42" s="6730">
        <f t="shared" si="2"/>
        <v>15608</v>
      </c>
      <c r="P42" s="6734"/>
    </row>
    <row r="43" spans="1:16" x14ac:dyDescent="0.2">
      <c r="A43" s="6735">
        <v>16</v>
      </c>
      <c r="B43" s="6735">
        <v>3.45</v>
      </c>
      <c r="C43" s="6736">
        <v>4</v>
      </c>
      <c r="D43" s="6737">
        <v>16000</v>
      </c>
      <c r="E43" s="6738">
        <f t="shared" si="0"/>
        <v>15608</v>
      </c>
      <c r="F43" s="6739">
        <v>48</v>
      </c>
      <c r="G43" s="6740">
        <v>11.45</v>
      </c>
      <c r="H43" s="6736">
        <v>12</v>
      </c>
      <c r="I43" s="6737">
        <v>16000</v>
      </c>
      <c r="J43" s="6738">
        <f t="shared" si="1"/>
        <v>15608</v>
      </c>
      <c r="K43" s="6739">
        <v>80</v>
      </c>
      <c r="L43" s="6736">
        <v>19.45</v>
      </c>
      <c r="M43" s="6736">
        <v>20</v>
      </c>
      <c r="N43" s="6737">
        <v>16000</v>
      </c>
      <c r="O43" s="6738">
        <f t="shared" si="2"/>
        <v>15608</v>
      </c>
      <c r="P43" s="6741"/>
    </row>
    <row r="44" spans="1:16" x14ac:dyDescent="0.2">
      <c r="A44" s="6742">
        <v>17</v>
      </c>
      <c r="B44" s="6743">
        <v>4</v>
      </c>
      <c r="C44" s="6744">
        <v>4.1500000000000004</v>
      </c>
      <c r="D44" s="6745">
        <v>16000</v>
      </c>
      <c r="E44" s="6746">
        <f t="shared" si="0"/>
        <v>15608</v>
      </c>
      <c r="F44" s="6747">
        <v>49</v>
      </c>
      <c r="G44" s="6748">
        <v>12</v>
      </c>
      <c r="H44" s="6749">
        <v>12.15</v>
      </c>
      <c r="I44" s="6745">
        <v>16000</v>
      </c>
      <c r="J44" s="6746">
        <f t="shared" si="1"/>
        <v>15608</v>
      </c>
      <c r="K44" s="6747">
        <v>81</v>
      </c>
      <c r="L44" s="6749">
        <v>20</v>
      </c>
      <c r="M44" s="6748">
        <v>20.149999999999999</v>
      </c>
      <c r="N44" s="6745">
        <v>16000</v>
      </c>
      <c r="O44" s="6746">
        <f t="shared" si="2"/>
        <v>15608</v>
      </c>
      <c r="P44" s="6750"/>
    </row>
    <row r="45" spans="1:16" x14ac:dyDescent="0.2">
      <c r="A45" s="6751">
        <v>18</v>
      </c>
      <c r="B45" s="6751">
        <v>4.1500000000000004</v>
      </c>
      <c r="C45" s="6752">
        <v>4.3</v>
      </c>
      <c r="D45" s="6753">
        <v>16000</v>
      </c>
      <c r="E45" s="6754">
        <f t="shared" si="0"/>
        <v>15608</v>
      </c>
      <c r="F45" s="6755">
        <v>50</v>
      </c>
      <c r="G45" s="6756">
        <v>12.15</v>
      </c>
      <c r="H45" s="6752">
        <v>12.3</v>
      </c>
      <c r="I45" s="6753">
        <v>16000</v>
      </c>
      <c r="J45" s="6754">
        <f t="shared" si="1"/>
        <v>15608</v>
      </c>
      <c r="K45" s="6755">
        <v>82</v>
      </c>
      <c r="L45" s="6752">
        <v>20.149999999999999</v>
      </c>
      <c r="M45" s="6756">
        <v>20.3</v>
      </c>
      <c r="N45" s="6753">
        <v>16000</v>
      </c>
      <c r="O45" s="6754">
        <f t="shared" si="2"/>
        <v>15608</v>
      </c>
      <c r="P45" s="6757"/>
    </row>
    <row r="46" spans="1:16" x14ac:dyDescent="0.2">
      <c r="A46" s="6758">
        <v>19</v>
      </c>
      <c r="B46" s="6759">
        <v>4.3</v>
      </c>
      <c r="C46" s="6760">
        <v>4.45</v>
      </c>
      <c r="D46" s="6761">
        <v>16000</v>
      </c>
      <c r="E46" s="6762">
        <f t="shared" si="0"/>
        <v>15608</v>
      </c>
      <c r="F46" s="6763">
        <v>51</v>
      </c>
      <c r="G46" s="6764">
        <v>12.3</v>
      </c>
      <c r="H46" s="6765">
        <v>12.45</v>
      </c>
      <c r="I46" s="6761">
        <v>16000</v>
      </c>
      <c r="J46" s="6762">
        <f t="shared" si="1"/>
        <v>15608</v>
      </c>
      <c r="K46" s="6763">
        <v>83</v>
      </c>
      <c r="L46" s="6765">
        <v>20.3</v>
      </c>
      <c r="M46" s="6764">
        <v>20.45</v>
      </c>
      <c r="N46" s="6761">
        <v>16000</v>
      </c>
      <c r="O46" s="6762">
        <f t="shared" si="2"/>
        <v>15608</v>
      </c>
      <c r="P46" s="6766"/>
    </row>
    <row r="47" spans="1:16" x14ac:dyDescent="0.2">
      <c r="A47" s="6767">
        <v>20</v>
      </c>
      <c r="B47" s="6767">
        <v>4.45</v>
      </c>
      <c r="C47" s="6768">
        <v>5</v>
      </c>
      <c r="D47" s="6769">
        <v>16000</v>
      </c>
      <c r="E47" s="6770">
        <f t="shared" si="0"/>
        <v>15608</v>
      </c>
      <c r="F47" s="6771">
        <v>52</v>
      </c>
      <c r="G47" s="6772">
        <v>12.45</v>
      </c>
      <c r="H47" s="6768">
        <v>13</v>
      </c>
      <c r="I47" s="6769">
        <v>16000</v>
      </c>
      <c r="J47" s="6770">
        <f t="shared" si="1"/>
        <v>15608</v>
      </c>
      <c r="K47" s="6771">
        <v>84</v>
      </c>
      <c r="L47" s="6768">
        <v>20.45</v>
      </c>
      <c r="M47" s="6772">
        <v>21</v>
      </c>
      <c r="N47" s="6769">
        <v>16000</v>
      </c>
      <c r="O47" s="6770">
        <f t="shared" si="2"/>
        <v>15608</v>
      </c>
      <c r="P47" s="6773"/>
    </row>
    <row r="48" spans="1:16" x14ac:dyDescent="0.2">
      <c r="A48" s="6774">
        <v>21</v>
      </c>
      <c r="B48" s="6775">
        <v>5</v>
      </c>
      <c r="C48" s="6776">
        <v>5.15</v>
      </c>
      <c r="D48" s="6777">
        <v>16000</v>
      </c>
      <c r="E48" s="6778">
        <f t="shared" si="0"/>
        <v>15608</v>
      </c>
      <c r="F48" s="6779">
        <v>53</v>
      </c>
      <c r="G48" s="6775">
        <v>13</v>
      </c>
      <c r="H48" s="6780">
        <v>13.15</v>
      </c>
      <c r="I48" s="6777">
        <v>16000</v>
      </c>
      <c r="J48" s="6778">
        <f t="shared" si="1"/>
        <v>15608</v>
      </c>
      <c r="K48" s="6779">
        <v>85</v>
      </c>
      <c r="L48" s="6780">
        <v>21</v>
      </c>
      <c r="M48" s="6775">
        <v>21.15</v>
      </c>
      <c r="N48" s="6777">
        <v>16000</v>
      </c>
      <c r="O48" s="6778">
        <f t="shared" si="2"/>
        <v>15608</v>
      </c>
      <c r="P48" s="6781"/>
    </row>
    <row r="49" spans="1:16" x14ac:dyDescent="0.2">
      <c r="A49" s="6782">
        <v>22</v>
      </c>
      <c r="B49" s="6783">
        <v>5.15</v>
      </c>
      <c r="C49" s="6784">
        <v>5.3</v>
      </c>
      <c r="D49" s="6785">
        <v>16000</v>
      </c>
      <c r="E49" s="6786">
        <f t="shared" si="0"/>
        <v>15608</v>
      </c>
      <c r="F49" s="6787">
        <v>54</v>
      </c>
      <c r="G49" s="6788">
        <v>13.15</v>
      </c>
      <c r="H49" s="6784">
        <v>13.3</v>
      </c>
      <c r="I49" s="6785">
        <v>16000</v>
      </c>
      <c r="J49" s="6786">
        <f t="shared" si="1"/>
        <v>15608</v>
      </c>
      <c r="K49" s="6787">
        <v>86</v>
      </c>
      <c r="L49" s="6784">
        <v>21.15</v>
      </c>
      <c r="M49" s="6788">
        <v>21.3</v>
      </c>
      <c r="N49" s="6785">
        <v>16000</v>
      </c>
      <c r="O49" s="6786">
        <f t="shared" si="2"/>
        <v>15608</v>
      </c>
      <c r="P49" s="6789"/>
    </row>
    <row r="50" spans="1:16" x14ac:dyDescent="0.2">
      <c r="A50" s="6790">
        <v>23</v>
      </c>
      <c r="B50" s="6791">
        <v>5.3</v>
      </c>
      <c r="C50" s="6792">
        <v>5.45</v>
      </c>
      <c r="D50" s="6793">
        <v>16000</v>
      </c>
      <c r="E50" s="6794">
        <f t="shared" si="0"/>
        <v>15608</v>
      </c>
      <c r="F50" s="6795">
        <v>55</v>
      </c>
      <c r="G50" s="6791">
        <v>13.3</v>
      </c>
      <c r="H50" s="6796">
        <v>13.45</v>
      </c>
      <c r="I50" s="6793">
        <v>16000</v>
      </c>
      <c r="J50" s="6794">
        <f t="shared" si="1"/>
        <v>15608</v>
      </c>
      <c r="K50" s="6795">
        <v>87</v>
      </c>
      <c r="L50" s="6796">
        <v>21.3</v>
      </c>
      <c r="M50" s="6791">
        <v>21.45</v>
      </c>
      <c r="N50" s="6793">
        <v>16000</v>
      </c>
      <c r="O50" s="6794">
        <f t="shared" si="2"/>
        <v>15608</v>
      </c>
      <c r="P50" s="6797"/>
    </row>
    <row r="51" spans="1:16" x14ac:dyDescent="0.2">
      <c r="A51" s="6798">
        <v>24</v>
      </c>
      <c r="B51" s="6799">
        <v>5.45</v>
      </c>
      <c r="C51" s="6800">
        <v>6</v>
      </c>
      <c r="D51" s="6801">
        <v>16000</v>
      </c>
      <c r="E51" s="6802">
        <f t="shared" si="0"/>
        <v>15608</v>
      </c>
      <c r="F51" s="6803">
        <v>56</v>
      </c>
      <c r="G51" s="6804">
        <v>13.45</v>
      </c>
      <c r="H51" s="6800">
        <v>14</v>
      </c>
      <c r="I51" s="6801">
        <v>16000</v>
      </c>
      <c r="J51" s="6802">
        <f t="shared" si="1"/>
        <v>15608</v>
      </c>
      <c r="K51" s="6803">
        <v>88</v>
      </c>
      <c r="L51" s="6800">
        <v>21.45</v>
      </c>
      <c r="M51" s="6804">
        <v>22</v>
      </c>
      <c r="N51" s="6801">
        <v>16000</v>
      </c>
      <c r="O51" s="6802">
        <f t="shared" si="2"/>
        <v>15608</v>
      </c>
      <c r="P51" s="6805"/>
    </row>
    <row r="52" spans="1:16" x14ac:dyDescent="0.2">
      <c r="A52" s="6806">
        <v>25</v>
      </c>
      <c r="B52" s="6807">
        <v>6</v>
      </c>
      <c r="C52" s="6808">
        <v>6.15</v>
      </c>
      <c r="D52" s="6809">
        <v>16000</v>
      </c>
      <c r="E52" s="6810">
        <f t="shared" si="0"/>
        <v>15608</v>
      </c>
      <c r="F52" s="6811">
        <v>57</v>
      </c>
      <c r="G52" s="6807">
        <v>14</v>
      </c>
      <c r="H52" s="6812">
        <v>14.15</v>
      </c>
      <c r="I52" s="6809">
        <v>16000</v>
      </c>
      <c r="J52" s="6810">
        <f t="shared" si="1"/>
        <v>15608</v>
      </c>
      <c r="K52" s="6811">
        <v>89</v>
      </c>
      <c r="L52" s="6812">
        <v>22</v>
      </c>
      <c r="M52" s="6807">
        <v>22.15</v>
      </c>
      <c r="N52" s="6809">
        <v>16000</v>
      </c>
      <c r="O52" s="6810">
        <f t="shared" si="2"/>
        <v>15608</v>
      </c>
      <c r="P52" s="6813"/>
    </row>
    <row r="53" spans="1:16" x14ac:dyDescent="0.2">
      <c r="A53" s="6814">
        <v>26</v>
      </c>
      <c r="B53" s="6815">
        <v>6.15</v>
      </c>
      <c r="C53" s="6816">
        <v>6.3</v>
      </c>
      <c r="D53" s="6817">
        <v>16000</v>
      </c>
      <c r="E53" s="6818">
        <f t="shared" si="0"/>
        <v>15608</v>
      </c>
      <c r="F53" s="6819">
        <v>58</v>
      </c>
      <c r="G53" s="6820">
        <v>14.15</v>
      </c>
      <c r="H53" s="6816">
        <v>14.3</v>
      </c>
      <c r="I53" s="6817">
        <v>16000</v>
      </c>
      <c r="J53" s="6818">
        <f t="shared" si="1"/>
        <v>15608</v>
      </c>
      <c r="K53" s="6819">
        <v>90</v>
      </c>
      <c r="L53" s="6816">
        <v>22.15</v>
      </c>
      <c r="M53" s="6820">
        <v>22.3</v>
      </c>
      <c r="N53" s="6817">
        <v>16000</v>
      </c>
      <c r="O53" s="6818">
        <f t="shared" si="2"/>
        <v>15608</v>
      </c>
      <c r="P53" s="6821"/>
    </row>
    <row r="54" spans="1:16" x14ac:dyDescent="0.2">
      <c r="A54" s="6822">
        <v>27</v>
      </c>
      <c r="B54" s="6823">
        <v>6.3</v>
      </c>
      <c r="C54" s="6824">
        <v>6.45</v>
      </c>
      <c r="D54" s="6825">
        <v>16000</v>
      </c>
      <c r="E54" s="6826">
        <f t="shared" si="0"/>
        <v>15608</v>
      </c>
      <c r="F54" s="6827">
        <v>59</v>
      </c>
      <c r="G54" s="6823">
        <v>14.3</v>
      </c>
      <c r="H54" s="6828">
        <v>14.45</v>
      </c>
      <c r="I54" s="6825">
        <v>16000</v>
      </c>
      <c r="J54" s="6826">
        <f t="shared" si="1"/>
        <v>15608</v>
      </c>
      <c r="K54" s="6827">
        <v>91</v>
      </c>
      <c r="L54" s="6828">
        <v>22.3</v>
      </c>
      <c r="M54" s="6823">
        <v>22.45</v>
      </c>
      <c r="N54" s="6825">
        <v>16000</v>
      </c>
      <c r="O54" s="6826">
        <f t="shared" si="2"/>
        <v>15608</v>
      </c>
      <c r="P54" s="6829"/>
    </row>
    <row r="55" spans="1:16" x14ac:dyDescent="0.2">
      <c r="A55" s="6830">
        <v>28</v>
      </c>
      <c r="B55" s="6831">
        <v>6.45</v>
      </c>
      <c r="C55" s="6832">
        <v>7</v>
      </c>
      <c r="D55" s="6833">
        <v>16000</v>
      </c>
      <c r="E55" s="6834">
        <f t="shared" si="0"/>
        <v>15608</v>
      </c>
      <c r="F55" s="6835">
        <v>60</v>
      </c>
      <c r="G55" s="6836">
        <v>14.45</v>
      </c>
      <c r="H55" s="6836">
        <v>15</v>
      </c>
      <c r="I55" s="6833">
        <v>16000</v>
      </c>
      <c r="J55" s="6834">
        <f t="shared" si="1"/>
        <v>15608</v>
      </c>
      <c r="K55" s="6835">
        <v>92</v>
      </c>
      <c r="L55" s="6832">
        <v>22.45</v>
      </c>
      <c r="M55" s="6836">
        <v>23</v>
      </c>
      <c r="N55" s="6833">
        <v>16000</v>
      </c>
      <c r="O55" s="6834">
        <f t="shared" si="2"/>
        <v>15608</v>
      </c>
      <c r="P55" s="6837"/>
    </row>
    <row r="56" spans="1:16" x14ac:dyDescent="0.2">
      <c r="A56" s="6838">
        <v>29</v>
      </c>
      <c r="B56" s="6839">
        <v>7</v>
      </c>
      <c r="C56" s="6840">
        <v>7.15</v>
      </c>
      <c r="D56" s="6841">
        <v>16000</v>
      </c>
      <c r="E56" s="6842">
        <f t="shared" si="0"/>
        <v>15608</v>
      </c>
      <c r="F56" s="6843">
        <v>61</v>
      </c>
      <c r="G56" s="6839">
        <v>15</v>
      </c>
      <c r="H56" s="6839">
        <v>15.15</v>
      </c>
      <c r="I56" s="6841">
        <v>16000</v>
      </c>
      <c r="J56" s="6842">
        <f t="shared" si="1"/>
        <v>15608</v>
      </c>
      <c r="K56" s="6843">
        <v>93</v>
      </c>
      <c r="L56" s="6844">
        <v>23</v>
      </c>
      <c r="M56" s="6839">
        <v>23.15</v>
      </c>
      <c r="N56" s="6841">
        <v>16000</v>
      </c>
      <c r="O56" s="6842">
        <f t="shared" si="2"/>
        <v>15608</v>
      </c>
      <c r="P56" s="6845"/>
    </row>
    <row r="57" spans="1:16" x14ac:dyDescent="0.2">
      <c r="A57" s="6846">
        <v>30</v>
      </c>
      <c r="B57" s="6847">
        <v>7.15</v>
      </c>
      <c r="C57" s="6848">
        <v>7.3</v>
      </c>
      <c r="D57" s="6849">
        <v>16000</v>
      </c>
      <c r="E57" s="6850">
        <f t="shared" si="0"/>
        <v>15608</v>
      </c>
      <c r="F57" s="6851">
        <v>62</v>
      </c>
      <c r="G57" s="6852">
        <v>15.15</v>
      </c>
      <c r="H57" s="6852">
        <v>15.3</v>
      </c>
      <c r="I57" s="6849">
        <v>16000</v>
      </c>
      <c r="J57" s="6850">
        <f t="shared" si="1"/>
        <v>15608</v>
      </c>
      <c r="K57" s="6851">
        <v>94</v>
      </c>
      <c r="L57" s="6852">
        <v>23.15</v>
      </c>
      <c r="M57" s="6852">
        <v>23.3</v>
      </c>
      <c r="N57" s="6849">
        <v>16000</v>
      </c>
      <c r="O57" s="6850">
        <f t="shared" si="2"/>
        <v>15608</v>
      </c>
      <c r="P57" s="6853"/>
    </row>
    <row r="58" spans="1:16" x14ac:dyDescent="0.2">
      <c r="A58" s="6854">
        <v>31</v>
      </c>
      <c r="B58" s="6855">
        <v>7.3</v>
      </c>
      <c r="C58" s="6856">
        <v>7.45</v>
      </c>
      <c r="D58" s="6857">
        <v>16000</v>
      </c>
      <c r="E58" s="6858">
        <f t="shared" si="0"/>
        <v>15608</v>
      </c>
      <c r="F58" s="6859">
        <v>63</v>
      </c>
      <c r="G58" s="6855">
        <v>15.3</v>
      </c>
      <c r="H58" s="6855">
        <v>15.45</v>
      </c>
      <c r="I58" s="6857">
        <v>16000</v>
      </c>
      <c r="J58" s="6858">
        <f t="shared" si="1"/>
        <v>15608</v>
      </c>
      <c r="K58" s="6859">
        <v>95</v>
      </c>
      <c r="L58" s="6855">
        <v>23.3</v>
      </c>
      <c r="M58" s="6855">
        <v>23.45</v>
      </c>
      <c r="N58" s="6857">
        <v>16000</v>
      </c>
      <c r="O58" s="6858">
        <f t="shared" si="2"/>
        <v>15608</v>
      </c>
      <c r="P58" s="6860"/>
    </row>
    <row r="59" spans="1:16" x14ac:dyDescent="0.2">
      <c r="A59" s="6861">
        <v>32</v>
      </c>
      <c r="B59" s="6862">
        <v>7.45</v>
      </c>
      <c r="C59" s="6863">
        <v>8</v>
      </c>
      <c r="D59" s="6864">
        <v>16000</v>
      </c>
      <c r="E59" s="6865">
        <f t="shared" si="0"/>
        <v>15608</v>
      </c>
      <c r="F59" s="6866">
        <v>64</v>
      </c>
      <c r="G59" s="6867">
        <v>15.45</v>
      </c>
      <c r="H59" s="6867">
        <v>16</v>
      </c>
      <c r="I59" s="6864">
        <v>16000</v>
      </c>
      <c r="J59" s="6865">
        <f t="shared" si="1"/>
        <v>15608</v>
      </c>
      <c r="K59" s="6866">
        <v>96</v>
      </c>
      <c r="L59" s="6867">
        <v>23.45</v>
      </c>
      <c r="M59" s="6867">
        <v>24</v>
      </c>
      <c r="N59" s="6864">
        <v>16000</v>
      </c>
      <c r="O59" s="6865">
        <f t="shared" si="2"/>
        <v>15608</v>
      </c>
      <c r="P59" s="6868"/>
    </row>
    <row r="60" spans="1:16" x14ac:dyDescent="0.2">
      <c r="A60" s="6869" t="s">
        <v>27</v>
      </c>
      <c r="B60" s="6870"/>
      <c r="C60" s="6870"/>
      <c r="D60" s="6871">
        <f>SUM(D28:D59)</f>
        <v>512000</v>
      </c>
      <c r="E60" s="6872">
        <f>SUM(E28:E59)</f>
        <v>499456</v>
      </c>
      <c r="F60" s="6870"/>
      <c r="G60" s="6870"/>
      <c r="H60" s="6870"/>
      <c r="I60" s="6871">
        <f>SUM(I28:I59)</f>
        <v>512000</v>
      </c>
      <c r="J60" s="6873">
        <f>SUM(J28:J59)</f>
        <v>499456</v>
      </c>
      <c r="K60" s="6870"/>
      <c r="L60" s="6870"/>
      <c r="M60" s="6870"/>
      <c r="N60" s="6870">
        <f>SUM(N28:N59)</f>
        <v>512000</v>
      </c>
      <c r="O60" s="6873">
        <f>SUM(O28:O59)</f>
        <v>499456</v>
      </c>
      <c r="P60" s="6874"/>
    </row>
    <row r="64" spans="1:16" x14ac:dyDescent="0.2">
      <c r="A64" t="s">
        <v>83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6875"/>
      <c r="B66" s="6876"/>
      <c r="C66" s="6876"/>
      <c r="D66" s="6877"/>
      <c r="E66" s="6876"/>
      <c r="F66" s="6876"/>
      <c r="G66" s="6876"/>
      <c r="H66" s="6876"/>
      <c r="I66" s="6877"/>
      <c r="J66" s="6878"/>
      <c r="K66" s="6876"/>
      <c r="L66" s="6876"/>
      <c r="M66" s="6876"/>
      <c r="N66" s="6876"/>
      <c r="O66" s="6876"/>
      <c r="P66" s="6879"/>
    </row>
    <row r="67" spans="1:16" x14ac:dyDescent="0.2">
      <c r="A67" s="6880" t="s">
        <v>28</v>
      </c>
      <c r="B67" s="6881"/>
      <c r="C67" s="6881"/>
      <c r="D67" s="6882"/>
      <c r="E67" s="6883"/>
      <c r="F67" s="6881"/>
      <c r="G67" s="6881"/>
      <c r="H67" s="6883"/>
      <c r="I67" s="6882"/>
      <c r="J67" s="6884"/>
      <c r="K67" s="6881"/>
      <c r="L67" s="6881"/>
      <c r="M67" s="6881"/>
      <c r="N67" s="6881"/>
      <c r="O67" s="6881"/>
      <c r="P67" s="6885"/>
    </row>
    <row r="68" spans="1:16" x14ac:dyDescent="0.2">
      <c r="A68" s="6886"/>
      <c r="B68" s="6887"/>
      <c r="C68" s="6887"/>
      <c r="D68" s="6887"/>
      <c r="E68" s="6887"/>
      <c r="F68" s="6887"/>
      <c r="G68" s="6887"/>
      <c r="H68" s="6887"/>
      <c r="I68" s="6887"/>
      <c r="J68" s="6887"/>
      <c r="K68" s="6887"/>
      <c r="L68" s="6888"/>
      <c r="M68" s="6888"/>
      <c r="N68" s="6888"/>
      <c r="O68" s="6888"/>
      <c r="P68" s="6889"/>
    </row>
    <row r="69" spans="1:16" x14ac:dyDescent="0.2">
      <c r="A69" s="6890"/>
      <c r="B69" s="6891"/>
      <c r="C69" s="6891"/>
      <c r="D69" s="6892"/>
      <c r="E69" s="6893"/>
      <c r="F69" s="6891"/>
      <c r="G69" s="6891"/>
      <c r="H69" s="6893"/>
      <c r="I69" s="6892"/>
      <c r="J69" s="6894"/>
      <c r="K69" s="6891"/>
      <c r="L69" s="6891"/>
      <c r="M69" s="6891"/>
      <c r="N69" s="6891"/>
      <c r="O69" s="6891"/>
      <c r="P69" s="6895"/>
    </row>
    <row r="70" spans="1:16" x14ac:dyDescent="0.2">
      <c r="A70" s="6896"/>
      <c r="B70" s="6897"/>
      <c r="C70" s="6897"/>
      <c r="D70" s="6898"/>
      <c r="E70" s="6899"/>
      <c r="F70" s="6897"/>
      <c r="G70" s="6897"/>
      <c r="H70" s="6899"/>
      <c r="I70" s="6898"/>
      <c r="J70" s="6897"/>
      <c r="K70" s="6897"/>
      <c r="L70" s="6897"/>
      <c r="M70" s="6897"/>
      <c r="N70" s="6897"/>
      <c r="O70" s="6897"/>
      <c r="P70" s="6900"/>
    </row>
    <row r="71" spans="1:16" x14ac:dyDescent="0.2">
      <c r="A71" s="6901"/>
      <c r="B71" s="6902"/>
      <c r="C71" s="6902"/>
      <c r="D71" s="6903"/>
      <c r="E71" s="6904"/>
      <c r="F71" s="6902"/>
      <c r="G71" s="6902"/>
      <c r="H71" s="6904"/>
      <c r="I71" s="6903"/>
      <c r="J71" s="6902"/>
      <c r="K71" s="6902"/>
      <c r="L71" s="6902"/>
      <c r="M71" s="6902"/>
      <c r="N71" s="6902"/>
      <c r="O71" s="6902"/>
      <c r="P71" s="6905"/>
    </row>
    <row r="72" spans="1:16" x14ac:dyDescent="0.2">
      <c r="A72" s="6906"/>
      <c r="B72" s="6907"/>
      <c r="C72" s="6907"/>
      <c r="D72" s="6908"/>
      <c r="E72" s="6909"/>
      <c r="F72" s="6907"/>
      <c r="G72" s="6907"/>
      <c r="H72" s="6909"/>
      <c r="I72" s="6908"/>
      <c r="J72" s="6907"/>
      <c r="K72" s="6907"/>
      <c r="L72" s="6907"/>
      <c r="M72" s="6907" t="s">
        <v>29</v>
      </c>
      <c r="N72" s="6907"/>
      <c r="O72" s="6907"/>
      <c r="P72" s="6910"/>
    </row>
    <row r="73" spans="1:16" x14ac:dyDescent="0.2">
      <c r="A73" s="6911"/>
      <c r="B73" s="6912"/>
      <c r="C73" s="6912"/>
      <c r="D73" s="6913"/>
      <c r="E73" s="6914"/>
      <c r="F73" s="6912"/>
      <c r="G73" s="6912"/>
      <c r="H73" s="6914"/>
      <c r="I73" s="6913"/>
      <c r="J73" s="6912"/>
      <c r="K73" s="6912"/>
      <c r="L73" s="6912"/>
      <c r="M73" s="6912" t="s">
        <v>30</v>
      </c>
      <c r="N73" s="6912"/>
      <c r="O73" s="6912"/>
      <c r="P73" s="6915"/>
    </row>
    <row r="74" spans="1:16" ht="15.75" x14ac:dyDescent="0.25">
      <c r="E74" s="6916"/>
      <c r="H74" s="6916"/>
    </row>
    <row r="75" spans="1:16" ht="15.75" x14ac:dyDescent="0.25">
      <c r="C75" s="6917"/>
      <c r="E75" s="6918"/>
      <c r="H75" s="6918"/>
    </row>
    <row r="76" spans="1:16" ht="15.75" x14ac:dyDescent="0.25">
      <c r="E76" s="6919"/>
      <c r="H76" s="6919"/>
    </row>
    <row r="77" spans="1:16" ht="15.75" x14ac:dyDescent="0.25">
      <c r="E77" s="6920"/>
      <c r="H77" s="6920"/>
    </row>
    <row r="78" spans="1:16" ht="15.75" x14ac:dyDescent="0.25">
      <c r="E78" s="6921"/>
      <c r="H78" s="6921"/>
    </row>
    <row r="79" spans="1:16" ht="15.75" x14ac:dyDescent="0.25">
      <c r="E79" s="6922"/>
      <c r="H79" s="6922"/>
    </row>
    <row r="80" spans="1:16" ht="15.75" x14ac:dyDescent="0.25">
      <c r="E80" s="6923"/>
      <c r="H80" s="6923"/>
    </row>
    <row r="81" spans="5:13" ht="15.75" x14ac:dyDescent="0.25">
      <c r="E81" s="6924"/>
      <c r="H81" s="6924"/>
    </row>
    <row r="82" spans="5:13" ht="15.75" x14ac:dyDescent="0.25">
      <c r="E82" s="6925"/>
      <c r="H82" s="6925"/>
    </row>
    <row r="83" spans="5:13" ht="15.75" x14ac:dyDescent="0.25">
      <c r="E83" s="6926"/>
      <c r="H83" s="6926"/>
    </row>
    <row r="84" spans="5:13" ht="15.75" x14ac:dyDescent="0.25">
      <c r="E84" s="6927"/>
      <c r="H84" s="6927"/>
    </row>
    <row r="85" spans="5:13" ht="15.75" x14ac:dyDescent="0.25">
      <c r="E85" s="6928"/>
      <c r="H85" s="6928"/>
    </row>
    <row r="86" spans="5:13" ht="15.75" x14ac:dyDescent="0.25">
      <c r="E86" s="6929"/>
      <c r="H86" s="6929"/>
    </row>
    <row r="87" spans="5:13" ht="15.75" x14ac:dyDescent="0.25">
      <c r="E87" s="6930"/>
      <c r="H87" s="6930"/>
    </row>
    <row r="88" spans="5:13" ht="15.75" x14ac:dyDescent="0.25">
      <c r="E88" s="6931"/>
      <c r="H88" s="6931"/>
    </row>
    <row r="89" spans="5:13" ht="15.75" x14ac:dyDescent="0.25">
      <c r="E89" s="6932"/>
      <c r="H89" s="6932"/>
    </row>
    <row r="90" spans="5:13" ht="15.75" x14ac:dyDescent="0.25">
      <c r="E90" s="6933"/>
      <c r="H90" s="6933"/>
    </row>
    <row r="91" spans="5:13" ht="15.75" x14ac:dyDescent="0.25">
      <c r="E91" s="6934"/>
      <c r="H91" s="6934"/>
    </row>
    <row r="92" spans="5:13" ht="15.75" x14ac:dyDescent="0.25">
      <c r="E92" s="6935"/>
      <c r="H92" s="6935"/>
    </row>
    <row r="93" spans="5:13" ht="15.75" x14ac:dyDescent="0.25">
      <c r="E93" s="6936"/>
      <c r="H93" s="6936"/>
    </row>
    <row r="94" spans="5:13" ht="15.75" x14ac:dyDescent="0.25">
      <c r="E94" s="6937"/>
      <c r="H94" s="6937"/>
    </row>
    <row r="95" spans="5:13" ht="15.75" x14ac:dyDescent="0.25">
      <c r="E95" s="6938"/>
      <c r="H95" s="6938"/>
    </row>
    <row r="96" spans="5:13" ht="15.75" x14ac:dyDescent="0.25">
      <c r="E96" s="6939"/>
      <c r="H96" s="6939"/>
      <c r="M96" s="6940" t="s">
        <v>8</v>
      </c>
    </row>
    <row r="97" spans="5:14" ht="15.75" x14ac:dyDescent="0.25">
      <c r="E97" s="6941"/>
      <c r="H97" s="6941"/>
    </row>
    <row r="98" spans="5:14" ht="15.75" x14ac:dyDescent="0.25">
      <c r="E98" s="6942"/>
      <c r="H98" s="6942"/>
    </row>
    <row r="99" spans="5:14" ht="15.75" x14ac:dyDescent="0.25">
      <c r="E99" s="6943"/>
      <c r="H99" s="6943"/>
    </row>
    <row r="101" spans="5:14" x14ac:dyDescent="0.2">
      <c r="N101" s="6944"/>
    </row>
    <row r="126" spans="4:4" x14ac:dyDescent="0.2">
      <c r="D126" s="6945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6946"/>
      <c r="B1" s="6947"/>
      <c r="C1" s="6947"/>
      <c r="D1" s="6948"/>
      <c r="E1" s="6947"/>
      <c r="F1" s="6947"/>
      <c r="G1" s="6947"/>
      <c r="H1" s="6947"/>
      <c r="I1" s="6948"/>
      <c r="J1" s="6947"/>
      <c r="K1" s="6947"/>
      <c r="L1" s="6947"/>
      <c r="M1" s="6947"/>
      <c r="N1" s="6947"/>
      <c r="O1" s="6947"/>
      <c r="P1" s="6949"/>
    </row>
    <row r="2" spans="1:16" ht="12.75" customHeight="1" x14ac:dyDescent="0.2">
      <c r="A2" s="6950" t="s">
        <v>0</v>
      </c>
      <c r="B2" s="6951"/>
      <c r="C2" s="6951"/>
      <c r="D2" s="6951"/>
      <c r="E2" s="6951"/>
      <c r="F2" s="6951"/>
      <c r="G2" s="6951"/>
      <c r="H2" s="6951"/>
      <c r="I2" s="6951"/>
      <c r="J2" s="6951"/>
      <c r="K2" s="6951"/>
      <c r="L2" s="6951"/>
      <c r="M2" s="6951"/>
      <c r="N2" s="6951"/>
      <c r="O2" s="6951"/>
      <c r="P2" s="6952"/>
    </row>
    <row r="3" spans="1:16" ht="12.75" customHeight="1" x14ac:dyDescent="0.2">
      <c r="A3" s="6953"/>
      <c r="B3" s="6954"/>
      <c r="C3" s="6954"/>
      <c r="D3" s="6954"/>
      <c r="E3" s="6954"/>
      <c r="F3" s="6954"/>
      <c r="G3" s="6954"/>
      <c r="H3" s="6954"/>
      <c r="I3" s="6954"/>
      <c r="J3" s="6954"/>
      <c r="K3" s="6954"/>
      <c r="L3" s="6954"/>
      <c r="M3" s="6954"/>
      <c r="N3" s="6954"/>
      <c r="O3" s="6954"/>
      <c r="P3" s="6955"/>
    </row>
    <row r="4" spans="1:16" ht="12.75" customHeight="1" x14ac:dyDescent="0.2">
      <c r="A4" s="6956" t="s">
        <v>84</v>
      </c>
      <c r="B4" s="6957"/>
      <c r="C4" s="6957"/>
      <c r="D4" s="6957"/>
      <c r="E4" s="6957"/>
      <c r="F4" s="6957"/>
      <c r="G4" s="6957"/>
      <c r="H4" s="6957"/>
      <c r="I4" s="6957"/>
      <c r="J4" s="6958"/>
      <c r="K4" s="6959"/>
      <c r="L4" s="6959"/>
      <c r="M4" s="6959"/>
      <c r="N4" s="6959"/>
      <c r="O4" s="6959"/>
      <c r="P4" s="6960"/>
    </row>
    <row r="5" spans="1:16" ht="12.75" customHeight="1" x14ac:dyDescent="0.2">
      <c r="A5" s="6961"/>
      <c r="B5" s="6962"/>
      <c r="C5" s="6962"/>
      <c r="D5" s="6963"/>
      <c r="E5" s="6962"/>
      <c r="F5" s="6962"/>
      <c r="G5" s="6962"/>
      <c r="H5" s="6962"/>
      <c r="I5" s="6963"/>
      <c r="J5" s="6962"/>
      <c r="K5" s="6962"/>
      <c r="L5" s="6962"/>
      <c r="M5" s="6962"/>
      <c r="N5" s="6962"/>
      <c r="O5" s="6962"/>
      <c r="P5" s="6964"/>
    </row>
    <row r="6" spans="1:16" ht="12.75" customHeight="1" x14ac:dyDescent="0.2">
      <c r="A6" s="6965" t="s">
        <v>2</v>
      </c>
      <c r="B6" s="6966"/>
      <c r="C6" s="6966"/>
      <c r="D6" s="6967"/>
      <c r="E6" s="6966"/>
      <c r="F6" s="6966"/>
      <c r="G6" s="6966"/>
      <c r="H6" s="6966"/>
      <c r="I6" s="6967"/>
      <c r="J6" s="6966"/>
      <c r="K6" s="6966"/>
      <c r="L6" s="6966"/>
      <c r="M6" s="6966"/>
      <c r="N6" s="6966"/>
      <c r="O6" s="6966"/>
      <c r="P6" s="6968"/>
    </row>
    <row r="7" spans="1:16" ht="12.75" customHeight="1" x14ac:dyDescent="0.2">
      <c r="A7" s="6969" t="s">
        <v>3</v>
      </c>
      <c r="B7" s="6970"/>
      <c r="C7" s="6970"/>
      <c r="D7" s="6971"/>
      <c r="E7" s="6970"/>
      <c r="F7" s="6970"/>
      <c r="G7" s="6970"/>
      <c r="H7" s="6970"/>
      <c r="I7" s="6971"/>
      <c r="J7" s="6970"/>
      <c r="K7" s="6970"/>
      <c r="L7" s="6970"/>
      <c r="M7" s="6970"/>
      <c r="N7" s="6970"/>
      <c r="O7" s="6970"/>
      <c r="P7" s="6972"/>
    </row>
    <row r="8" spans="1:16" ht="12.75" customHeight="1" x14ac:dyDescent="0.2">
      <c r="A8" s="6973" t="s">
        <v>4</v>
      </c>
      <c r="B8" s="6974"/>
      <c r="C8" s="6974"/>
      <c r="D8" s="6975"/>
      <c r="E8" s="6974"/>
      <c r="F8" s="6974"/>
      <c r="G8" s="6974"/>
      <c r="H8" s="6974"/>
      <c r="I8" s="6975"/>
      <c r="J8" s="6974"/>
      <c r="K8" s="6974"/>
      <c r="L8" s="6974"/>
      <c r="M8" s="6974"/>
      <c r="N8" s="6974"/>
      <c r="O8" s="6974"/>
      <c r="P8" s="6976"/>
    </row>
    <row r="9" spans="1:16" ht="12.75" customHeight="1" x14ac:dyDescent="0.2">
      <c r="A9" s="6977" t="s">
        <v>5</v>
      </c>
      <c r="B9" s="6978"/>
      <c r="C9" s="6978"/>
      <c r="D9" s="6979"/>
      <c r="E9" s="6978"/>
      <c r="F9" s="6978"/>
      <c r="G9" s="6978"/>
      <c r="H9" s="6978"/>
      <c r="I9" s="6979"/>
      <c r="J9" s="6978"/>
      <c r="K9" s="6978"/>
      <c r="L9" s="6978"/>
      <c r="M9" s="6978"/>
      <c r="N9" s="6978"/>
      <c r="O9" s="6978"/>
      <c r="P9" s="6980"/>
    </row>
    <row r="10" spans="1:16" ht="12.75" customHeight="1" x14ac:dyDescent="0.2">
      <c r="A10" s="6981" t="s">
        <v>6</v>
      </c>
      <c r="B10" s="6982"/>
      <c r="C10" s="6982"/>
      <c r="D10" s="6983"/>
      <c r="E10" s="6982"/>
      <c r="F10" s="6982"/>
      <c r="G10" s="6982"/>
      <c r="H10" s="6982"/>
      <c r="I10" s="6983"/>
      <c r="J10" s="6982"/>
      <c r="K10" s="6982"/>
      <c r="L10" s="6982"/>
      <c r="M10" s="6982"/>
      <c r="N10" s="6982"/>
      <c r="O10" s="6982"/>
      <c r="P10" s="6984"/>
    </row>
    <row r="11" spans="1:16" ht="12.75" customHeight="1" x14ac:dyDescent="0.2">
      <c r="A11" s="6985"/>
      <c r="B11" s="6986"/>
      <c r="C11" s="6986"/>
      <c r="D11" s="6987"/>
      <c r="E11" s="6986"/>
      <c r="F11" s="6986"/>
      <c r="G11" s="6988"/>
      <c r="H11" s="6986"/>
      <c r="I11" s="6987"/>
      <c r="J11" s="6986"/>
      <c r="K11" s="6986"/>
      <c r="L11" s="6986"/>
      <c r="M11" s="6986"/>
      <c r="N11" s="6986"/>
      <c r="O11" s="6986"/>
      <c r="P11" s="6989"/>
    </row>
    <row r="12" spans="1:16" ht="12.75" customHeight="1" x14ac:dyDescent="0.2">
      <c r="A12" s="6990" t="s">
        <v>85</v>
      </c>
      <c r="B12" s="6991"/>
      <c r="C12" s="6991"/>
      <c r="D12" s="6992"/>
      <c r="E12" s="6991" t="s">
        <v>8</v>
      </c>
      <c r="F12" s="6991"/>
      <c r="G12" s="6991"/>
      <c r="H12" s="6991"/>
      <c r="I12" s="6992"/>
      <c r="J12" s="6991"/>
      <c r="K12" s="6991"/>
      <c r="L12" s="6991"/>
      <c r="M12" s="6991"/>
      <c r="N12" s="6993" t="s">
        <v>86</v>
      </c>
      <c r="O12" s="6991"/>
      <c r="P12" s="6994"/>
    </row>
    <row r="13" spans="1:16" ht="12.75" customHeight="1" x14ac:dyDescent="0.2">
      <c r="A13" s="6995"/>
      <c r="B13" s="6996"/>
      <c r="C13" s="6996"/>
      <c r="D13" s="6997"/>
      <c r="E13" s="6996"/>
      <c r="F13" s="6996"/>
      <c r="G13" s="6996"/>
      <c r="H13" s="6996"/>
      <c r="I13" s="6997"/>
      <c r="J13" s="6996"/>
      <c r="K13" s="6996"/>
      <c r="L13" s="6996"/>
      <c r="M13" s="6996"/>
      <c r="N13" s="6996"/>
      <c r="O13" s="6996"/>
      <c r="P13" s="6998"/>
    </row>
    <row r="14" spans="1:16" ht="12.75" customHeight="1" x14ac:dyDescent="0.2">
      <c r="A14" s="6999" t="s">
        <v>10</v>
      </c>
      <c r="B14" s="7000"/>
      <c r="C14" s="7000"/>
      <c r="D14" s="7001"/>
      <c r="E14" s="7000"/>
      <c r="F14" s="7000"/>
      <c r="G14" s="7000"/>
      <c r="H14" s="7000"/>
      <c r="I14" s="7001"/>
      <c r="J14" s="7000"/>
      <c r="K14" s="7000"/>
      <c r="L14" s="7000"/>
      <c r="M14" s="7000"/>
      <c r="N14" s="7002"/>
      <c r="O14" s="7003"/>
      <c r="P14" s="7004"/>
    </row>
    <row r="15" spans="1:16" ht="12.75" customHeight="1" x14ac:dyDescent="0.2">
      <c r="A15" s="7005"/>
      <c r="B15" s="7006"/>
      <c r="C15" s="7006"/>
      <c r="D15" s="7007"/>
      <c r="E15" s="7006"/>
      <c r="F15" s="7006"/>
      <c r="G15" s="7006"/>
      <c r="H15" s="7006"/>
      <c r="I15" s="7007"/>
      <c r="J15" s="7006"/>
      <c r="K15" s="7006"/>
      <c r="L15" s="7006"/>
      <c r="M15" s="7006"/>
      <c r="N15" s="7008" t="s">
        <v>11</v>
      </c>
      <c r="O15" s="7009" t="s">
        <v>12</v>
      </c>
      <c r="P15" s="7010"/>
    </row>
    <row r="16" spans="1:16" ht="12.75" customHeight="1" x14ac:dyDescent="0.2">
      <c r="A16" s="7011" t="s">
        <v>13</v>
      </c>
      <c r="B16" s="7012"/>
      <c r="C16" s="7012"/>
      <c r="D16" s="7013"/>
      <c r="E16" s="7012"/>
      <c r="F16" s="7012"/>
      <c r="G16" s="7012"/>
      <c r="H16" s="7012"/>
      <c r="I16" s="7013"/>
      <c r="J16" s="7012"/>
      <c r="K16" s="7012"/>
      <c r="L16" s="7012"/>
      <c r="M16" s="7012"/>
      <c r="N16" s="7014"/>
      <c r="O16" s="7015"/>
      <c r="P16" s="7015"/>
    </row>
    <row r="17" spans="1:47" ht="12.75" customHeight="1" x14ac:dyDescent="0.2">
      <c r="A17" s="7016" t="s">
        <v>14</v>
      </c>
      <c r="B17" s="7017"/>
      <c r="C17" s="7017"/>
      <c r="D17" s="7018"/>
      <c r="E17" s="7017"/>
      <c r="F17" s="7017"/>
      <c r="G17" s="7017"/>
      <c r="H17" s="7017"/>
      <c r="I17" s="7018"/>
      <c r="J17" s="7017"/>
      <c r="K17" s="7017"/>
      <c r="L17" s="7017"/>
      <c r="M17" s="7017"/>
      <c r="N17" s="7019" t="s">
        <v>15</v>
      </c>
      <c r="O17" s="7020" t="s">
        <v>16</v>
      </c>
      <c r="P17" s="7021"/>
    </row>
    <row r="18" spans="1:47" ht="12.75" customHeight="1" x14ac:dyDescent="0.2">
      <c r="A18" s="7022"/>
      <c r="B18" s="7023"/>
      <c r="C18" s="7023"/>
      <c r="D18" s="7024"/>
      <c r="E18" s="7023"/>
      <c r="F18" s="7023"/>
      <c r="G18" s="7023"/>
      <c r="H18" s="7023"/>
      <c r="I18" s="7024"/>
      <c r="J18" s="7023"/>
      <c r="K18" s="7023"/>
      <c r="L18" s="7023"/>
      <c r="M18" s="7023"/>
      <c r="N18" s="7025"/>
      <c r="O18" s="7026"/>
      <c r="P18" s="7027" t="s">
        <v>8</v>
      </c>
    </row>
    <row r="19" spans="1:47" ht="12.75" customHeight="1" x14ac:dyDescent="0.2">
      <c r="A19" s="7028"/>
      <c r="B19" s="7029"/>
      <c r="C19" s="7029"/>
      <c r="D19" s="7030"/>
      <c r="E19" s="7029"/>
      <c r="F19" s="7029"/>
      <c r="G19" s="7029"/>
      <c r="H19" s="7029"/>
      <c r="I19" s="7030"/>
      <c r="J19" s="7029"/>
      <c r="K19" s="7031"/>
      <c r="L19" s="7029" t="s">
        <v>17</v>
      </c>
      <c r="M19" s="7029"/>
      <c r="N19" s="7032"/>
      <c r="O19" s="7033"/>
      <c r="P19" s="7034"/>
      <c r="AU19" s="7035"/>
    </row>
    <row r="20" spans="1:47" ht="12.75" customHeight="1" x14ac:dyDescent="0.2">
      <c r="A20" s="7036"/>
      <c r="B20" s="7037"/>
      <c r="C20" s="7037"/>
      <c r="D20" s="7038"/>
      <c r="E20" s="7037"/>
      <c r="F20" s="7037"/>
      <c r="G20" s="7037"/>
      <c r="H20" s="7037"/>
      <c r="I20" s="7038"/>
      <c r="J20" s="7037"/>
      <c r="K20" s="7037"/>
      <c r="L20" s="7037"/>
      <c r="M20" s="7037"/>
      <c r="N20" s="7039"/>
      <c r="O20" s="7040"/>
      <c r="P20" s="7041"/>
    </row>
    <row r="21" spans="1:47" ht="12.75" customHeight="1" x14ac:dyDescent="0.2">
      <c r="A21" s="7042"/>
      <c r="B21" s="7043"/>
      <c r="C21" s="7044"/>
      <c r="D21" s="7044"/>
      <c r="E21" s="7043"/>
      <c r="F21" s="7043"/>
      <c r="G21" s="7043"/>
      <c r="H21" s="7043" t="s">
        <v>8</v>
      </c>
      <c r="I21" s="7045"/>
      <c r="J21" s="7043"/>
      <c r="K21" s="7043"/>
      <c r="L21" s="7043"/>
      <c r="M21" s="7043"/>
      <c r="N21" s="7046"/>
      <c r="O21" s="7047"/>
      <c r="P21" s="7048"/>
    </row>
    <row r="22" spans="1:47" ht="12.75" customHeight="1" x14ac:dyDescent="0.2">
      <c r="A22" s="7049"/>
      <c r="B22" s="7050"/>
      <c r="C22" s="7050"/>
      <c r="D22" s="7051"/>
      <c r="E22" s="7050"/>
      <c r="F22" s="7050"/>
      <c r="G22" s="7050"/>
      <c r="H22" s="7050"/>
      <c r="I22" s="7051"/>
      <c r="J22" s="7050"/>
      <c r="K22" s="7050"/>
      <c r="L22" s="7050"/>
      <c r="M22" s="7050"/>
      <c r="N22" s="7050"/>
      <c r="O22" s="7050"/>
      <c r="P22" s="7052"/>
    </row>
    <row r="23" spans="1:47" ht="12.75" customHeight="1" x14ac:dyDescent="0.2">
      <c r="A23" s="7053" t="s">
        <v>18</v>
      </c>
      <c r="B23" s="7054"/>
      <c r="C23" s="7054"/>
      <c r="D23" s="7055"/>
      <c r="E23" s="7056" t="s">
        <v>19</v>
      </c>
      <c r="F23" s="7056"/>
      <c r="G23" s="7056"/>
      <c r="H23" s="7056"/>
      <c r="I23" s="7056"/>
      <c r="J23" s="7056"/>
      <c r="K23" s="7056"/>
      <c r="L23" s="7056"/>
      <c r="M23" s="7054"/>
      <c r="N23" s="7054"/>
      <c r="O23" s="7054"/>
      <c r="P23" s="7057"/>
    </row>
    <row r="24" spans="1:47" x14ac:dyDescent="0.25">
      <c r="A24" s="7058"/>
      <c r="B24" s="7059"/>
      <c r="C24" s="7059"/>
      <c r="D24" s="7060"/>
      <c r="E24" s="7061" t="s">
        <v>20</v>
      </c>
      <c r="F24" s="7061"/>
      <c r="G24" s="7061"/>
      <c r="H24" s="7061"/>
      <c r="I24" s="7061"/>
      <c r="J24" s="7061"/>
      <c r="K24" s="7061"/>
      <c r="L24" s="7061"/>
      <c r="M24" s="7059"/>
      <c r="N24" s="7059"/>
      <c r="O24" s="7059"/>
      <c r="P24" s="7062"/>
    </row>
    <row r="25" spans="1:47" ht="12.75" customHeight="1" x14ac:dyDescent="0.2">
      <c r="A25" s="7063"/>
      <c r="B25" s="7064" t="s">
        <v>21</v>
      </c>
      <c r="C25" s="7065"/>
      <c r="D25" s="7065"/>
      <c r="E25" s="7065"/>
      <c r="F25" s="7065"/>
      <c r="G25" s="7065"/>
      <c r="H25" s="7065"/>
      <c r="I25" s="7065"/>
      <c r="J25" s="7065"/>
      <c r="K25" s="7065"/>
      <c r="L25" s="7065"/>
      <c r="M25" s="7065"/>
      <c r="N25" s="7065"/>
      <c r="O25" s="7066"/>
      <c r="P25" s="7067"/>
    </row>
    <row r="26" spans="1:47" ht="12.75" customHeight="1" x14ac:dyDescent="0.2">
      <c r="A26" s="7068" t="s">
        <v>22</v>
      </c>
      <c r="B26" s="7069" t="s">
        <v>23</v>
      </c>
      <c r="C26" s="7069"/>
      <c r="D26" s="7068" t="s">
        <v>24</v>
      </c>
      <c r="E26" s="7068" t="s">
        <v>25</v>
      </c>
      <c r="F26" s="7068" t="s">
        <v>22</v>
      </c>
      <c r="G26" s="7069" t="s">
        <v>23</v>
      </c>
      <c r="H26" s="7069"/>
      <c r="I26" s="7068" t="s">
        <v>24</v>
      </c>
      <c r="J26" s="7068" t="s">
        <v>25</v>
      </c>
      <c r="K26" s="7068" t="s">
        <v>22</v>
      </c>
      <c r="L26" s="7069" t="s">
        <v>23</v>
      </c>
      <c r="M26" s="7069"/>
      <c r="N26" s="7070" t="s">
        <v>24</v>
      </c>
      <c r="O26" s="7068" t="s">
        <v>25</v>
      </c>
      <c r="P26" s="7071"/>
    </row>
    <row r="27" spans="1:47" ht="12.75" customHeight="1" x14ac:dyDescent="0.2">
      <c r="A27" s="7072"/>
      <c r="B27" s="7073" t="s">
        <v>26</v>
      </c>
      <c r="C27" s="7073" t="s">
        <v>2</v>
      </c>
      <c r="D27" s="7072"/>
      <c r="E27" s="7072"/>
      <c r="F27" s="7072"/>
      <c r="G27" s="7073" t="s">
        <v>26</v>
      </c>
      <c r="H27" s="7073" t="s">
        <v>2</v>
      </c>
      <c r="I27" s="7072"/>
      <c r="J27" s="7072"/>
      <c r="K27" s="7072"/>
      <c r="L27" s="7073" t="s">
        <v>26</v>
      </c>
      <c r="M27" s="7073" t="s">
        <v>2</v>
      </c>
      <c r="N27" s="7074"/>
      <c r="O27" s="7072"/>
      <c r="P27" s="7075"/>
    </row>
    <row r="28" spans="1:47" ht="12.75" customHeight="1" x14ac:dyDescent="0.2">
      <c r="A28" s="7076">
        <v>1</v>
      </c>
      <c r="B28" s="7077">
        <v>0</v>
      </c>
      <c r="C28" s="7078">
        <v>0.15</v>
      </c>
      <c r="D28" s="7079">
        <v>16000</v>
      </c>
      <c r="E28" s="7080">
        <f t="shared" ref="E28:E59" si="0">D28*(100-2.45)/100</f>
        <v>15608</v>
      </c>
      <c r="F28" s="7081">
        <v>33</v>
      </c>
      <c r="G28" s="7082">
        <v>8</v>
      </c>
      <c r="H28" s="7082">
        <v>8.15</v>
      </c>
      <c r="I28" s="7079">
        <v>16000</v>
      </c>
      <c r="J28" s="7080">
        <f t="shared" ref="J28:J59" si="1">I28*(100-2.45)/100</f>
        <v>15608</v>
      </c>
      <c r="K28" s="7081">
        <v>65</v>
      </c>
      <c r="L28" s="7082">
        <v>16</v>
      </c>
      <c r="M28" s="7082">
        <v>16.149999999999999</v>
      </c>
      <c r="N28" s="7079">
        <v>16000</v>
      </c>
      <c r="O28" s="7080">
        <f t="shared" ref="O28:O59" si="2">N28*(100-2.45)/100</f>
        <v>15608</v>
      </c>
      <c r="P28" s="7083"/>
    </row>
    <row r="29" spans="1:47" ht="12.75" customHeight="1" x14ac:dyDescent="0.2">
      <c r="A29" s="7084">
        <v>2</v>
      </c>
      <c r="B29" s="7084">
        <v>0.15</v>
      </c>
      <c r="C29" s="7085">
        <v>0.3</v>
      </c>
      <c r="D29" s="7086">
        <v>16000</v>
      </c>
      <c r="E29" s="7087">
        <f t="shared" si="0"/>
        <v>15608</v>
      </c>
      <c r="F29" s="7088">
        <v>34</v>
      </c>
      <c r="G29" s="7089">
        <v>8.15</v>
      </c>
      <c r="H29" s="7089">
        <v>8.3000000000000007</v>
      </c>
      <c r="I29" s="7086">
        <v>16000</v>
      </c>
      <c r="J29" s="7087">
        <f t="shared" si="1"/>
        <v>15608</v>
      </c>
      <c r="K29" s="7088">
        <v>66</v>
      </c>
      <c r="L29" s="7089">
        <v>16.149999999999999</v>
      </c>
      <c r="M29" s="7089">
        <v>16.3</v>
      </c>
      <c r="N29" s="7086">
        <v>16000</v>
      </c>
      <c r="O29" s="7087">
        <f t="shared" si="2"/>
        <v>15608</v>
      </c>
      <c r="P29" s="7090"/>
    </row>
    <row r="30" spans="1:47" ht="12.75" customHeight="1" x14ac:dyDescent="0.2">
      <c r="A30" s="7091">
        <v>3</v>
      </c>
      <c r="B30" s="7092">
        <v>0.3</v>
      </c>
      <c r="C30" s="7093">
        <v>0.45</v>
      </c>
      <c r="D30" s="7094">
        <v>16000</v>
      </c>
      <c r="E30" s="7095">
        <f t="shared" si="0"/>
        <v>15608</v>
      </c>
      <c r="F30" s="7096">
        <v>35</v>
      </c>
      <c r="G30" s="7097">
        <v>8.3000000000000007</v>
      </c>
      <c r="H30" s="7097">
        <v>8.4499999999999993</v>
      </c>
      <c r="I30" s="7094">
        <v>16000</v>
      </c>
      <c r="J30" s="7095">
        <f t="shared" si="1"/>
        <v>15608</v>
      </c>
      <c r="K30" s="7096">
        <v>67</v>
      </c>
      <c r="L30" s="7097">
        <v>16.3</v>
      </c>
      <c r="M30" s="7097">
        <v>16.45</v>
      </c>
      <c r="N30" s="7094">
        <v>16000</v>
      </c>
      <c r="O30" s="7095">
        <f t="shared" si="2"/>
        <v>15608</v>
      </c>
      <c r="P30" s="7098"/>
      <c r="V30" s="7099"/>
    </row>
    <row r="31" spans="1:47" ht="12.75" customHeight="1" x14ac:dyDescent="0.2">
      <c r="A31" s="7100">
        <v>4</v>
      </c>
      <c r="B31" s="7100">
        <v>0.45</v>
      </c>
      <c r="C31" s="7101">
        <v>1</v>
      </c>
      <c r="D31" s="7102">
        <v>16000</v>
      </c>
      <c r="E31" s="7103">
        <f t="shared" si="0"/>
        <v>15608</v>
      </c>
      <c r="F31" s="7104">
        <v>36</v>
      </c>
      <c r="G31" s="7101">
        <v>8.4499999999999993</v>
      </c>
      <c r="H31" s="7101">
        <v>9</v>
      </c>
      <c r="I31" s="7102">
        <v>16000</v>
      </c>
      <c r="J31" s="7103">
        <f t="shared" si="1"/>
        <v>15608</v>
      </c>
      <c r="K31" s="7104">
        <v>68</v>
      </c>
      <c r="L31" s="7101">
        <v>16.45</v>
      </c>
      <c r="M31" s="7101">
        <v>17</v>
      </c>
      <c r="N31" s="7102">
        <v>16000</v>
      </c>
      <c r="O31" s="7103">
        <f t="shared" si="2"/>
        <v>15608</v>
      </c>
      <c r="P31" s="7105"/>
    </row>
    <row r="32" spans="1:47" ht="12.75" customHeight="1" x14ac:dyDescent="0.2">
      <c r="A32" s="7106">
        <v>5</v>
      </c>
      <c r="B32" s="7107">
        <v>1</v>
      </c>
      <c r="C32" s="7108">
        <v>1.1499999999999999</v>
      </c>
      <c r="D32" s="7109">
        <v>16000</v>
      </c>
      <c r="E32" s="7110">
        <f t="shared" si="0"/>
        <v>15608</v>
      </c>
      <c r="F32" s="7111">
        <v>37</v>
      </c>
      <c r="G32" s="7107">
        <v>9</v>
      </c>
      <c r="H32" s="7107">
        <v>9.15</v>
      </c>
      <c r="I32" s="7109">
        <v>16000</v>
      </c>
      <c r="J32" s="7110">
        <f t="shared" si="1"/>
        <v>15608</v>
      </c>
      <c r="K32" s="7111">
        <v>69</v>
      </c>
      <c r="L32" s="7107">
        <v>17</v>
      </c>
      <c r="M32" s="7107">
        <v>17.149999999999999</v>
      </c>
      <c r="N32" s="7109">
        <v>16000</v>
      </c>
      <c r="O32" s="7110">
        <f t="shared" si="2"/>
        <v>15608</v>
      </c>
      <c r="P32" s="7112"/>
      <c r="AQ32" s="7109"/>
    </row>
    <row r="33" spans="1:16" ht="12.75" customHeight="1" x14ac:dyDescent="0.2">
      <c r="A33" s="7113">
        <v>6</v>
      </c>
      <c r="B33" s="7114">
        <v>1.1499999999999999</v>
      </c>
      <c r="C33" s="7115">
        <v>1.3</v>
      </c>
      <c r="D33" s="7116">
        <v>16000</v>
      </c>
      <c r="E33" s="7117">
        <f t="shared" si="0"/>
        <v>15608</v>
      </c>
      <c r="F33" s="7118">
        <v>38</v>
      </c>
      <c r="G33" s="7115">
        <v>9.15</v>
      </c>
      <c r="H33" s="7115">
        <v>9.3000000000000007</v>
      </c>
      <c r="I33" s="7116">
        <v>16000</v>
      </c>
      <c r="J33" s="7117">
        <f t="shared" si="1"/>
        <v>15608</v>
      </c>
      <c r="K33" s="7118">
        <v>70</v>
      </c>
      <c r="L33" s="7115">
        <v>17.149999999999999</v>
      </c>
      <c r="M33" s="7115">
        <v>17.3</v>
      </c>
      <c r="N33" s="7116">
        <v>16000</v>
      </c>
      <c r="O33" s="7117">
        <f t="shared" si="2"/>
        <v>15608</v>
      </c>
      <c r="P33" s="7119"/>
    </row>
    <row r="34" spans="1:16" x14ac:dyDescent="0.2">
      <c r="A34" s="7120">
        <v>7</v>
      </c>
      <c r="B34" s="7121">
        <v>1.3</v>
      </c>
      <c r="C34" s="7122">
        <v>1.45</v>
      </c>
      <c r="D34" s="7123">
        <v>16000</v>
      </c>
      <c r="E34" s="7124">
        <f t="shared" si="0"/>
        <v>15608</v>
      </c>
      <c r="F34" s="7125">
        <v>39</v>
      </c>
      <c r="G34" s="7126">
        <v>9.3000000000000007</v>
      </c>
      <c r="H34" s="7126">
        <v>9.4499999999999993</v>
      </c>
      <c r="I34" s="7123">
        <v>16000</v>
      </c>
      <c r="J34" s="7124">
        <f t="shared" si="1"/>
        <v>15608</v>
      </c>
      <c r="K34" s="7125">
        <v>71</v>
      </c>
      <c r="L34" s="7126">
        <v>17.3</v>
      </c>
      <c r="M34" s="7126">
        <v>17.45</v>
      </c>
      <c r="N34" s="7123">
        <v>16000</v>
      </c>
      <c r="O34" s="7124">
        <f t="shared" si="2"/>
        <v>15608</v>
      </c>
      <c r="P34" s="7127"/>
    </row>
    <row r="35" spans="1:16" x14ac:dyDescent="0.2">
      <c r="A35" s="7128">
        <v>8</v>
      </c>
      <c r="B35" s="7128">
        <v>1.45</v>
      </c>
      <c r="C35" s="7129">
        <v>2</v>
      </c>
      <c r="D35" s="7130">
        <v>16000</v>
      </c>
      <c r="E35" s="7131">
        <f t="shared" si="0"/>
        <v>15608</v>
      </c>
      <c r="F35" s="7132">
        <v>40</v>
      </c>
      <c r="G35" s="7129">
        <v>9.4499999999999993</v>
      </c>
      <c r="H35" s="7129">
        <v>10</v>
      </c>
      <c r="I35" s="7130">
        <v>16000</v>
      </c>
      <c r="J35" s="7131">
        <f t="shared" si="1"/>
        <v>15608</v>
      </c>
      <c r="K35" s="7132">
        <v>72</v>
      </c>
      <c r="L35" s="7133">
        <v>17.45</v>
      </c>
      <c r="M35" s="7129">
        <v>18</v>
      </c>
      <c r="N35" s="7130">
        <v>16000</v>
      </c>
      <c r="O35" s="7131">
        <f t="shared" si="2"/>
        <v>15608</v>
      </c>
      <c r="P35" s="7134"/>
    </row>
    <row r="36" spans="1:16" x14ac:dyDescent="0.2">
      <c r="A36" s="7135">
        <v>9</v>
      </c>
      <c r="B36" s="7136">
        <v>2</v>
      </c>
      <c r="C36" s="7137">
        <v>2.15</v>
      </c>
      <c r="D36" s="7138">
        <v>16000</v>
      </c>
      <c r="E36" s="7139">
        <f t="shared" si="0"/>
        <v>15608</v>
      </c>
      <c r="F36" s="7140">
        <v>41</v>
      </c>
      <c r="G36" s="7141">
        <v>10</v>
      </c>
      <c r="H36" s="7142">
        <v>10.15</v>
      </c>
      <c r="I36" s="7138">
        <v>16000</v>
      </c>
      <c r="J36" s="7139">
        <f t="shared" si="1"/>
        <v>15608</v>
      </c>
      <c r="K36" s="7140">
        <v>73</v>
      </c>
      <c r="L36" s="7142">
        <v>18</v>
      </c>
      <c r="M36" s="7141">
        <v>18.149999999999999</v>
      </c>
      <c r="N36" s="7138">
        <v>16000</v>
      </c>
      <c r="O36" s="7139">
        <f t="shared" si="2"/>
        <v>15608</v>
      </c>
      <c r="P36" s="7143"/>
    </row>
    <row r="37" spans="1:16" x14ac:dyDescent="0.2">
      <c r="A37" s="7144">
        <v>10</v>
      </c>
      <c r="B37" s="7144">
        <v>2.15</v>
      </c>
      <c r="C37" s="7145">
        <v>2.2999999999999998</v>
      </c>
      <c r="D37" s="7146">
        <v>16000</v>
      </c>
      <c r="E37" s="7147">
        <f t="shared" si="0"/>
        <v>15608</v>
      </c>
      <c r="F37" s="7148">
        <v>42</v>
      </c>
      <c r="G37" s="7145">
        <v>10.15</v>
      </c>
      <c r="H37" s="7149">
        <v>10.3</v>
      </c>
      <c r="I37" s="7146">
        <v>16000</v>
      </c>
      <c r="J37" s="7147">
        <f t="shared" si="1"/>
        <v>15608</v>
      </c>
      <c r="K37" s="7148">
        <v>74</v>
      </c>
      <c r="L37" s="7149">
        <v>18.149999999999999</v>
      </c>
      <c r="M37" s="7145">
        <v>18.3</v>
      </c>
      <c r="N37" s="7146">
        <v>16000</v>
      </c>
      <c r="O37" s="7147">
        <f t="shared" si="2"/>
        <v>15608</v>
      </c>
      <c r="P37" s="7150"/>
    </row>
    <row r="38" spans="1:16" x14ac:dyDescent="0.2">
      <c r="A38" s="7151">
        <v>11</v>
      </c>
      <c r="B38" s="7152">
        <v>2.2999999999999998</v>
      </c>
      <c r="C38" s="7153">
        <v>2.4500000000000002</v>
      </c>
      <c r="D38" s="7154">
        <v>16000</v>
      </c>
      <c r="E38" s="7155">
        <f t="shared" si="0"/>
        <v>15608</v>
      </c>
      <c r="F38" s="7156">
        <v>43</v>
      </c>
      <c r="G38" s="7157">
        <v>10.3</v>
      </c>
      <c r="H38" s="7158">
        <v>10.45</v>
      </c>
      <c r="I38" s="7154">
        <v>16000</v>
      </c>
      <c r="J38" s="7155">
        <f t="shared" si="1"/>
        <v>15608</v>
      </c>
      <c r="K38" s="7156">
        <v>75</v>
      </c>
      <c r="L38" s="7158">
        <v>18.3</v>
      </c>
      <c r="M38" s="7157">
        <v>18.45</v>
      </c>
      <c r="N38" s="7154">
        <v>16000</v>
      </c>
      <c r="O38" s="7155">
        <f t="shared" si="2"/>
        <v>15608</v>
      </c>
      <c r="P38" s="7159"/>
    </row>
    <row r="39" spans="1:16" x14ac:dyDescent="0.2">
      <c r="A39" s="7160">
        <v>12</v>
      </c>
      <c r="B39" s="7160">
        <v>2.4500000000000002</v>
      </c>
      <c r="C39" s="7161">
        <v>3</v>
      </c>
      <c r="D39" s="7162">
        <v>16000</v>
      </c>
      <c r="E39" s="7163">
        <f t="shared" si="0"/>
        <v>15608</v>
      </c>
      <c r="F39" s="7164">
        <v>44</v>
      </c>
      <c r="G39" s="7161">
        <v>10.45</v>
      </c>
      <c r="H39" s="7165">
        <v>11</v>
      </c>
      <c r="I39" s="7162">
        <v>16000</v>
      </c>
      <c r="J39" s="7163">
        <f t="shared" si="1"/>
        <v>15608</v>
      </c>
      <c r="K39" s="7164">
        <v>76</v>
      </c>
      <c r="L39" s="7165">
        <v>18.45</v>
      </c>
      <c r="M39" s="7161">
        <v>19</v>
      </c>
      <c r="N39" s="7162">
        <v>16000</v>
      </c>
      <c r="O39" s="7163">
        <f t="shared" si="2"/>
        <v>15608</v>
      </c>
      <c r="P39" s="7166"/>
    </row>
    <row r="40" spans="1:16" x14ac:dyDescent="0.2">
      <c r="A40" s="7167">
        <v>13</v>
      </c>
      <c r="B40" s="7168">
        <v>3</v>
      </c>
      <c r="C40" s="7169">
        <v>3.15</v>
      </c>
      <c r="D40" s="7170">
        <v>16000</v>
      </c>
      <c r="E40" s="7171">
        <f t="shared" si="0"/>
        <v>15608</v>
      </c>
      <c r="F40" s="7172">
        <v>45</v>
      </c>
      <c r="G40" s="7173">
        <v>11</v>
      </c>
      <c r="H40" s="7174">
        <v>11.15</v>
      </c>
      <c r="I40" s="7170">
        <v>16000</v>
      </c>
      <c r="J40" s="7171">
        <f t="shared" si="1"/>
        <v>15608</v>
      </c>
      <c r="K40" s="7172">
        <v>77</v>
      </c>
      <c r="L40" s="7174">
        <v>19</v>
      </c>
      <c r="M40" s="7173">
        <v>19.149999999999999</v>
      </c>
      <c r="N40" s="7170">
        <v>16000</v>
      </c>
      <c r="O40" s="7171">
        <f t="shared" si="2"/>
        <v>15608</v>
      </c>
      <c r="P40" s="7175"/>
    </row>
    <row r="41" spans="1:16" x14ac:dyDescent="0.2">
      <c r="A41" s="7176">
        <v>14</v>
      </c>
      <c r="B41" s="7176">
        <v>3.15</v>
      </c>
      <c r="C41" s="7177">
        <v>3.3</v>
      </c>
      <c r="D41" s="7178">
        <v>16000</v>
      </c>
      <c r="E41" s="7179">
        <f t="shared" si="0"/>
        <v>15608</v>
      </c>
      <c r="F41" s="7180">
        <v>46</v>
      </c>
      <c r="G41" s="7181">
        <v>11.15</v>
      </c>
      <c r="H41" s="7177">
        <v>11.3</v>
      </c>
      <c r="I41" s="7178">
        <v>16000</v>
      </c>
      <c r="J41" s="7179">
        <f t="shared" si="1"/>
        <v>15608</v>
      </c>
      <c r="K41" s="7180">
        <v>78</v>
      </c>
      <c r="L41" s="7177">
        <v>19.149999999999999</v>
      </c>
      <c r="M41" s="7181">
        <v>19.3</v>
      </c>
      <c r="N41" s="7178">
        <v>16000</v>
      </c>
      <c r="O41" s="7179">
        <f t="shared" si="2"/>
        <v>15608</v>
      </c>
      <c r="P41" s="7182"/>
    </row>
    <row r="42" spans="1:16" x14ac:dyDescent="0.2">
      <c r="A42" s="7183">
        <v>15</v>
      </c>
      <c r="B42" s="7184">
        <v>3.3</v>
      </c>
      <c r="C42" s="7185">
        <v>3.45</v>
      </c>
      <c r="D42" s="7186">
        <v>16000</v>
      </c>
      <c r="E42" s="7187">
        <f t="shared" si="0"/>
        <v>15608</v>
      </c>
      <c r="F42" s="7188">
        <v>47</v>
      </c>
      <c r="G42" s="7189">
        <v>11.3</v>
      </c>
      <c r="H42" s="7190">
        <v>11.45</v>
      </c>
      <c r="I42" s="7186">
        <v>16000</v>
      </c>
      <c r="J42" s="7187">
        <f t="shared" si="1"/>
        <v>15608</v>
      </c>
      <c r="K42" s="7188">
        <v>79</v>
      </c>
      <c r="L42" s="7190">
        <v>19.3</v>
      </c>
      <c r="M42" s="7189">
        <v>19.45</v>
      </c>
      <c r="N42" s="7186">
        <v>16000</v>
      </c>
      <c r="O42" s="7187">
        <f t="shared" si="2"/>
        <v>15608</v>
      </c>
      <c r="P42" s="7191"/>
    </row>
    <row r="43" spans="1:16" x14ac:dyDescent="0.2">
      <c r="A43" s="7192">
        <v>16</v>
      </c>
      <c r="B43" s="7192">
        <v>3.45</v>
      </c>
      <c r="C43" s="7193">
        <v>4</v>
      </c>
      <c r="D43" s="7194">
        <v>16000</v>
      </c>
      <c r="E43" s="7195">
        <f t="shared" si="0"/>
        <v>15608</v>
      </c>
      <c r="F43" s="7196">
        <v>48</v>
      </c>
      <c r="G43" s="7197">
        <v>11.45</v>
      </c>
      <c r="H43" s="7193">
        <v>12</v>
      </c>
      <c r="I43" s="7194">
        <v>16000</v>
      </c>
      <c r="J43" s="7195">
        <f t="shared" si="1"/>
        <v>15608</v>
      </c>
      <c r="K43" s="7196">
        <v>80</v>
      </c>
      <c r="L43" s="7193">
        <v>19.45</v>
      </c>
      <c r="M43" s="7193">
        <v>20</v>
      </c>
      <c r="N43" s="7194">
        <v>16000</v>
      </c>
      <c r="O43" s="7195">
        <f t="shared" si="2"/>
        <v>15608</v>
      </c>
      <c r="P43" s="7198"/>
    </row>
    <row r="44" spans="1:16" x14ac:dyDescent="0.2">
      <c r="A44" s="7199">
        <v>17</v>
      </c>
      <c r="B44" s="7200">
        <v>4</v>
      </c>
      <c r="C44" s="7201">
        <v>4.1500000000000004</v>
      </c>
      <c r="D44" s="7202">
        <v>16000</v>
      </c>
      <c r="E44" s="7203">
        <f t="shared" si="0"/>
        <v>15608</v>
      </c>
      <c r="F44" s="7204">
        <v>49</v>
      </c>
      <c r="G44" s="7205">
        <v>12</v>
      </c>
      <c r="H44" s="7206">
        <v>12.15</v>
      </c>
      <c r="I44" s="7202">
        <v>16000</v>
      </c>
      <c r="J44" s="7203">
        <f t="shared" si="1"/>
        <v>15608</v>
      </c>
      <c r="K44" s="7204">
        <v>81</v>
      </c>
      <c r="L44" s="7206">
        <v>20</v>
      </c>
      <c r="M44" s="7205">
        <v>20.149999999999999</v>
      </c>
      <c r="N44" s="7202">
        <v>16000</v>
      </c>
      <c r="O44" s="7203">
        <f t="shared" si="2"/>
        <v>15608</v>
      </c>
      <c r="P44" s="7207"/>
    </row>
    <row r="45" spans="1:16" x14ac:dyDescent="0.2">
      <c r="A45" s="7208">
        <v>18</v>
      </c>
      <c r="B45" s="7208">
        <v>4.1500000000000004</v>
      </c>
      <c r="C45" s="7209">
        <v>4.3</v>
      </c>
      <c r="D45" s="7210">
        <v>16000</v>
      </c>
      <c r="E45" s="7211">
        <f t="shared" si="0"/>
        <v>15608</v>
      </c>
      <c r="F45" s="7212">
        <v>50</v>
      </c>
      <c r="G45" s="7213">
        <v>12.15</v>
      </c>
      <c r="H45" s="7209">
        <v>12.3</v>
      </c>
      <c r="I45" s="7210">
        <v>16000</v>
      </c>
      <c r="J45" s="7211">
        <f t="shared" si="1"/>
        <v>15608</v>
      </c>
      <c r="K45" s="7212">
        <v>82</v>
      </c>
      <c r="L45" s="7209">
        <v>20.149999999999999</v>
      </c>
      <c r="M45" s="7213">
        <v>20.3</v>
      </c>
      <c r="N45" s="7210">
        <v>16000</v>
      </c>
      <c r="O45" s="7211">
        <f t="shared" si="2"/>
        <v>15608</v>
      </c>
      <c r="P45" s="7214"/>
    </row>
    <row r="46" spans="1:16" x14ac:dyDescent="0.2">
      <c r="A46" s="7215">
        <v>19</v>
      </c>
      <c r="B46" s="7216">
        <v>4.3</v>
      </c>
      <c r="C46" s="7217">
        <v>4.45</v>
      </c>
      <c r="D46" s="7218">
        <v>16000</v>
      </c>
      <c r="E46" s="7219">
        <f t="shared" si="0"/>
        <v>15608</v>
      </c>
      <c r="F46" s="7220">
        <v>51</v>
      </c>
      <c r="G46" s="7221">
        <v>12.3</v>
      </c>
      <c r="H46" s="7222">
        <v>12.45</v>
      </c>
      <c r="I46" s="7218">
        <v>16000</v>
      </c>
      <c r="J46" s="7219">
        <f t="shared" si="1"/>
        <v>15608</v>
      </c>
      <c r="K46" s="7220">
        <v>83</v>
      </c>
      <c r="L46" s="7222">
        <v>20.3</v>
      </c>
      <c r="M46" s="7221">
        <v>20.45</v>
      </c>
      <c r="N46" s="7218">
        <v>16000</v>
      </c>
      <c r="O46" s="7219">
        <f t="shared" si="2"/>
        <v>15608</v>
      </c>
      <c r="P46" s="7223"/>
    </row>
    <row r="47" spans="1:16" x14ac:dyDescent="0.2">
      <c r="A47" s="7224">
        <v>20</v>
      </c>
      <c r="B47" s="7224">
        <v>4.45</v>
      </c>
      <c r="C47" s="7225">
        <v>5</v>
      </c>
      <c r="D47" s="7226">
        <v>16000</v>
      </c>
      <c r="E47" s="7227">
        <f t="shared" si="0"/>
        <v>15608</v>
      </c>
      <c r="F47" s="7228">
        <v>52</v>
      </c>
      <c r="G47" s="7229">
        <v>12.45</v>
      </c>
      <c r="H47" s="7225">
        <v>13</v>
      </c>
      <c r="I47" s="7226">
        <v>16000</v>
      </c>
      <c r="J47" s="7227">
        <f t="shared" si="1"/>
        <v>15608</v>
      </c>
      <c r="K47" s="7228">
        <v>84</v>
      </c>
      <c r="L47" s="7225">
        <v>20.45</v>
      </c>
      <c r="M47" s="7229">
        <v>21</v>
      </c>
      <c r="N47" s="7226">
        <v>16000</v>
      </c>
      <c r="O47" s="7227">
        <f t="shared" si="2"/>
        <v>15608</v>
      </c>
      <c r="P47" s="7230"/>
    </row>
    <row r="48" spans="1:16" x14ac:dyDescent="0.2">
      <c r="A48" s="7231">
        <v>21</v>
      </c>
      <c r="B48" s="7232">
        <v>5</v>
      </c>
      <c r="C48" s="7233">
        <v>5.15</v>
      </c>
      <c r="D48" s="7234">
        <v>16000</v>
      </c>
      <c r="E48" s="7235">
        <f t="shared" si="0"/>
        <v>15608</v>
      </c>
      <c r="F48" s="7236">
        <v>53</v>
      </c>
      <c r="G48" s="7232">
        <v>13</v>
      </c>
      <c r="H48" s="7237">
        <v>13.15</v>
      </c>
      <c r="I48" s="7234">
        <v>16000</v>
      </c>
      <c r="J48" s="7235">
        <f t="shared" si="1"/>
        <v>15608</v>
      </c>
      <c r="K48" s="7236">
        <v>85</v>
      </c>
      <c r="L48" s="7237">
        <v>21</v>
      </c>
      <c r="M48" s="7232">
        <v>21.15</v>
      </c>
      <c r="N48" s="7234">
        <v>16000</v>
      </c>
      <c r="O48" s="7235">
        <f t="shared" si="2"/>
        <v>15608</v>
      </c>
      <c r="P48" s="7238"/>
    </row>
    <row r="49" spans="1:16" x14ac:dyDescent="0.2">
      <c r="A49" s="7239">
        <v>22</v>
      </c>
      <c r="B49" s="7240">
        <v>5.15</v>
      </c>
      <c r="C49" s="7241">
        <v>5.3</v>
      </c>
      <c r="D49" s="7242">
        <v>16000</v>
      </c>
      <c r="E49" s="7243">
        <f t="shared" si="0"/>
        <v>15608</v>
      </c>
      <c r="F49" s="7244">
        <v>54</v>
      </c>
      <c r="G49" s="7245">
        <v>13.15</v>
      </c>
      <c r="H49" s="7241">
        <v>13.3</v>
      </c>
      <c r="I49" s="7242">
        <v>16000</v>
      </c>
      <c r="J49" s="7243">
        <f t="shared" si="1"/>
        <v>15608</v>
      </c>
      <c r="K49" s="7244">
        <v>86</v>
      </c>
      <c r="L49" s="7241">
        <v>21.15</v>
      </c>
      <c r="M49" s="7245">
        <v>21.3</v>
      </c>
      <c r="N49" s="7242">
        <v>16000</v>
      </c>
      <c r="O49" s="7243">
        <f t="shared" si="2"/>
        <v>15608</v>
      </c>
      <c r="P49" s="7246"/>
    </row>
    <row r="50" spans="1:16" x14ac:dyDescent="0.2">
      <c r="A50" s="7247">
        <v>23</v>
      </c>
      <c r="B50" s="7248">
        <v>5.3</v>
      </c>
      <c r="C50" s="7249">
        <v>5.45</v>
      </c>
      <c r="D50" s="7250">
        <v>16000</v>
      </c>
      <c r="E50" s="7251">
        <f t="shared" si="0"/>
        <v>15608</v>
      </c>
      <c r="F50" s="7252">
        <v>55</v>
      </c>
      <c r="G50" s="7248">
        <v>13.3</v>
      </c>
      <c r="H50" s="7253">
        <v>13.45</v>
      </c>
      <c r="I50" s="7250">
        <v>16000</v>
      </c>
      <c r="J50" s="7251">
        <f t="shared" si="1"/>
        <v>15608</v>
      </c>
      <c r="K50" s="7252">
        <v>87</v>
      </c>
      <c r="L50" s="7253">
        <v>21.3</v>
      </c>
      <c r="M50" s="7248">
        <v>21.45</v>
      </c>
      <c r="N50" s="7250">
        <v>16000</v>
      </c>
      <c r="O50" s="7251">
        <f t="shared" si="2"/>
        <v>15608</v>
      </c>
      <c r="P50" s="7254"/>
    </row>
    <row r="51" spans="1:16" x14ac:dyDescent="0.2">
      <c r="A51" s="7255">
        <v>24</v>
      </c>
      <c r="B51" s="7256">
        <v>5.45</v>
      </c>
      <c r="C51" s="7257">
        <v>6</v>
      </c>
      <c r="D51" s="7258">
        <v>16000</v>
      </c>
      <c r="E51" s="7259">
        <f t="shared" si="0"/>
        <v>15608</v>
      </c>
      <c r="F51" s="7260">
        <v>56</v>
      </c>
      <c r="G51" s="7261">
        <v>13.45</v>
      </c>
      <c r="H51" s="7257">
        <v>14</v>
      </c>
      <c r="I51" s="7258">
        <v>16000</v>
      </c>
      <c r="J51" s="7259">
        <f t="shared" si="1"/>
        <v>15608</v>
      </c>
      <c r="K51" s="7260">
        <v>88</v>
      </c>
      <c r="L51" s="7257">
        <v>21.45</v>
      </c>
      <c r="M51" s="7261">
        <v>22</v>
      </c>
      <c r="N51" s="7258">
        <v>16000</v>
      </c>
      <c r="O51" s="7259">
        <f t="shared" si="2"/>
        <v>15608</v>
      </c>
      <c r="P51" s="7262"/>
    </row>
    <row r="52" spans="1:16" x14ac:dyDescent="0.2">
      <c r="A52" s="7263">
        <v>25</v>
      </c>
      <c r="B52" s="7264">
        <v>6</v>
      </c>
      <c r="C52" s="7265">
        <v>6.15</v>
      </c>
      <c r="D52" s="7266">
        <v>16000</v>
      </c>
      <c r="E52" s="7267">
        <f t="shared" si="0"/>
        <v>15608</v>
      </c>
      <c r="F52" s="7268">
        <v>57</v>
      </c>
      <c r="G52" s="7264">
        <v>14</v>
      </c>
      <c r="H52" s="7269">
        <v>14.15</v>
      </c>
      <c r="I52" s="7266">
        <v>16000</v>
      </c>
      <c r="J52" s="7267">
        <f t="shared" si="1"/>
        <v>15608</v>
      </c>
      <c r="K52" s="7268">
        <v>89</v>
      </c>
      <c r="L52" s="7269">
        <v>22</v>
      </c>
      <c r="M52" s="7264">
        <v>22.15</v>
      </c>
      <c r="N52" s="7266">
        <v>16000</v>
      </c>
      <c r="O52" s="7267">
        <f t="shared" si="2"/>
        <v>15608</v>
      </c>
      <c r="P52" s="7270"/>
    </row>
    <row r="53" spans="1:16" x14ac:dyDescent="0.2">
      <c r="A53" s="7271">
        <v>26</v>
      </c>
      <c r="B53" s="7272">
        <v>6.15</v>
      </c>
      <c r="C53" s="7273">
        <v>6.3</v>
      </c>
      <c r="D53" s="7274">
        <v>16000</v>
      </c>
      <c r="E53" s="7275">
        <f t="shared" si="0"/>
        <v>15608</v>
      </c>
      <c r="F53" s="7276">
        <v>58</v>
      </c>
      <c r="G53" s="7277">
        <v>14.15</v>
      </c>
      <c r="H53" s="7273">
        <v>14.3</v>
      </c>
      <c r="I53" s="7274">
        <v>16000</v>
      </c>
      <c r="J53" s="7275">
        <f t="shared" si="1"/>
        <v>15608</v>
      </c>
      <c r="K53" s="7276">
        <v>90</v>
      </c>
      <c r="L53" s="7273">
        <v>22.15</v>
      </c>
      <c r="M53" s="7277">
        <v>22.3</v>
      </c>
      <c r="N53" s="7274">
        <v>16000</v>
      </c>
      <c r="O53" s="7275">
        <f t="shared" si="2"/>
        <v>15608</v>
      </c>
      <c r="P53" s="7278"/>
    </row>
    <row r="54" spans="1:16" x14ac:dyDescent="0.2">
      <c r="A54" s="7279">
        <v>27</v>
      </c>
      <c r="B54" s="7280">
        <v>6.3</v>
      </c>
      <c r="C54" s="7281">
        <v>6.45</v>
      </c>
      <c r="D54" s="7282">
        <v>16000</v>
      </c>
      <c r="E54" s="7283">
        <f t="shared" si="0"/>
        <v>15608</v>
      </c>
      <c r="F54" s="7284">
        <v>59</v>
      </c>
      <c r="G54" s="7280">
        <v>14.3</v>
      </c>
      <c r="H54" s="7285">
        <v>14.45</v>
      </c>
      <c r="I54" s="7282">
        <v>16000</v>
      </c>
      <c r="J54" s="7283">
        <f t="shared" si="1"/>
        <v>15608</v>
      </c>
      <c r="K54" s="7284">
        <v>91</v>
      </c>
      <c r="L54" s="7285">
        <v>22.3</v>
      </c>
      <c r="M54" s="7280">
        <v>22.45</v>
      </c>
      <c r="N54" s="7282">
        <v>16000</v>
      </c>
      <c r="O54" s="7283">
        <f t="shared" si="2"/>
        <v>15608</v>
      </c>
      <c r="P54" s="7286"/>
    </row>
    <row r="55" spans="1:16" x14ac:dyDescent="0.2">
      <c r="A55" s="7287">
        <v>28</v>
      </c>
      <c r="B55" s="7288">
        <v>6.45</v>
      </c>
      <c r="C55" s="7289">
        <v>7</v>
      </c>
      <c r="D55" s="7290">
        <v>16000</v>
      </c>
      <c r="E55" s="7291">
        <f t="shared" si="0"/>
        <v>15608</v>
      </c>
      <c r="F55" s="7292">
        <v>60</v>
      </c>
      <c r="G55" s="7293">
        <v>14.45</v>
      </c>
      <c r="H55" s="7293">
        <v>15</v>
      </c>
      <c r="I55" s="7290">
        <v>16000</v>
      </c>
      <c r="J55" s="7291">
        <f t="shared" si="1"/>
        <v>15608</v>
      </c>
      <c r="K55" s="7292">
        <v>92</v>
      </c>
      <c r="L55" s="7289">
        <v>22.45</v>
      </c>
      <c r="M55" s="7293">
        <v>23</v>
      </c>
      <c r="N55" s="7290">
        <v>16000</v>
      </c>
      <c r="O55" s="7291">
        <f t="shared" si="2"/>
        <v>15608</v>
      </c>
      <c r="P55" s="7294"/>
    </row>
    <row r="56" spans="1:16" x14ac:dyDescent="0.2">
      <c r="A56" s="7295">
        <v>29</v>
      </c>
      <c r="B56" s="7296">
        <v>7</v>
      </c>
      <c r="C56" s="7297">
        <v>7.15</v>
      </c>
      <c r="D56" s="7298">
        <v>16000</v>
      </c>
      <c r="E56" s="7299">
        <f t="shared" si="0"/>
        <v>15608</v>
      </c>
      <c r="F56" s="7300">
        <v>61</v>
      </c>
      <c r="G56" s="7296">
        <v>15</v>
      </c>
      <c r="H56" s="7296">
        <v>15.15</v>
      </c>
      <c r="I56" s="7298">
        <v>16000</v>
      </c>
      <c r="J56" s="7299">
        <f t="shared" si="1"/>
        <v>15608</v>
      </c>
      <c r="K56" s="7300">
        <v>93</v>
      </c>
      <c r="L56" s="7301">
        <v>23</v>
      </c>
      <c r="M56" s="7296">
        <v>23.15</v>
      </c>
      <c r="N56" s="7298">
        <v>16000</v>
      </c>
      <c r="O56" s="7299">
        <f t="shared" si="2"/>
        <v>15608</v>
      </c>
      <c r="P56" s="7302"/>
    </row>
    <row r="57" spans="1:16" x14ac:dyDescent="0.2">
      <c r="A57" s="7303">
        <v>30</v>
      </c>
      <c r="B57" s="7304">
        <v>7.15</v>
      </c>
      <c r="C57" s="7305">
        <v>7.3</v>
      </c>
      <c r="D57" s="7306">
        <v>16000</v>
      </c>
      <c r="E57" s="7307">
        <f t="shared" si="0"/>
        <v>15608</v>
      </c>
      <c r="F57" s="7308">
        <v>62</v>
      </c>
      <c r="G57" s="7309">
        <v>15.15</v>
      </c>
      <c r="H57" s="7309">
        <v>15.3</v>
      </c>
      <c r="I57" s="7306">
        <v>16000</v>
      </c>
      <c r="J57" s="7307">
        <f t="shared" si="1"/>
        <v>15608</v>
      </c>
      <c r="K57" s="7308">
        <v>94</v>
      </c>
      <c r="L57" s="7309">
        <v>23.15</v>
      </c>
      <c r="M57" s="7309">
        <v>23.3</v>
      </c>
      <c r="N57" s="7306">
        <v>16000</v>
      </c>
      <c r="O57" s="7307">
        <f t="shared" si="2"/>
        <v>15608</v>
      </c>
      <c r="P57" s="7310"/>
    </row>
    <row r="58" spans="1:16" x14ac:dyDescent="0.2">
      <c r="A58" s="7311">
        <v>31</v>
      </c>
      <c r="B58" s="7312">
        <v>7.3</v>
      </c>
      <c r="C58" s="7313">
        <v>7.45</v>
      </c>
      <c r="D58" s="7314">
        <v>16000</v>
      </c>
      <c r="E58" s="7315">
        <f t="shared" si="0"/>
        <v>15608</v>
      </c>
      <c r="F58" s="7316">
        <v>63</v>
      </c>
      <c r="G58" s="7312">
        <v>15.3</v>
      </c>
      <c r="H58" s="7312">
        <v>15.45</v>
      </c>
      <c r="I58" s="7314">
        <v>16000</v>
      </c>
      <c r="J58" s="7315">
        <f t="shared" si="1"/>
        <v>15608</v>
      </c>
      <c r="K58" s="7316">
        <v>95</v>
      </c>
      <c r="L58" s="7312">
        <v>23.3</v>
      </c>
      <c r="M58" s="7312">
        <v>23.45</v>
      </c>
      <c r="N58" s="7314">
        <v>16000</v>
      </c>
      <c r="O58" s="7315">
        <f t="shared" si="2"/>
        <v>15608</v>
      </c>
      <c r="P58" s="7317"/>
    </row>
    <row r="59" spans="1:16" x14ac:dyDescent="0.2">
      <c r="A59" s="7318">
        <v>32</v>
      </c>
      <c r="B59" s="7319">
        <v>7.45</v>
      </c>
      <c r="C59" s="7320">
        <v>8</v>
      </c>
      <c r="D59" s="7321">
        <v>16000</v>
      </c>
      <c r="E59" s="7322">
        <f t="shared" si="0"/>
        <v>15608</v>
      </c>
      <c r="F59" s="7323">
        <v>64</v>
      </c>
      <c r="G59" s="7324">
        <v>15.45</v>
      </c>
      <c r="H59" s="7324">
        <v>16</v>
      </c>
      <c r="I59" s="7321">
        <v>16000</v>
      </c>
      <c r="J59" s="7322">
        <f t="shared" si="1"/>
        <v>15608</v>
      </c>
      <c r="K59" s="7323">
        <v>96</v>
      </c>
      <c r="L59" s="7324">
        <v>23.45</v>
      </c>
      <c r="M59" s="7324">
        <v>24</v>
      </c>
      <c r="N59" s="7321">
        <v>16000</v>
      </c>
      <c r="O59" s="7322">
        <f t="shared" si="2"/>
        <v>15608</v>
      </c>
      <c r="P59" s="7325"/>
    </row>
    <row r="60" spans="1:16" x14ac:dyDescent="0.2">
      <c r="A60" s="7326" t="s">
        <v>27</v>
      </c>
      <c r="B60" s="7327"/>
      <c r="C60" s="7327"/>
      <c r="D60" s="7328">
        <f>SUM(D28:D59)</f>
        <v>512000</v>
      </c>
      <c r="E60" s="7329">
        <f>SUM(E28:E59)</f>
        <v>499456</v>
      </c>
      <c r="F60" s="7327"/>
      <c r="G60" s="7327"/>
      <c r="H60" s="7327"/>
      <c r="I60" s="7328">
        <f>SUM(I28:I59)</f>
        <v>512000</v>
      </c>
      <c r="J60" s="7330">
        <f>SUM(J28:J59)</f>
        <v>499456</v>
      </c>
      <c r="K60" s="7327"/>
      <c r="L60" s="7327"/>
      <c r="M60" s="7327"/>
      <c r="N60" s="7327">
        <f>SUM(N28:N59)</f>
        <v>512000</v>
      </c>
      <c r="O60" s="7330">
        <f>SUM(O28:O59)</f>
        <v>499456</v>
      </c>
      <c r="P60" s="7331"/>
    </row>
    <row r="64" spans="1:16" x14ac:dyDescent="0.2">
      <c r="A64" t="s">
        <v>87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7332"/>
      <c r="B66" s="7333"/>
      <c r="C66" s="7333"/>
      <c r="D66" s="7334"/>
      <c r="E66" s="7333"/>
      <c r="F66" s="7333"/>
      <c r="G66" s="7333"/>
      <c r="H66" s="7333"/>
      <c r="I66" s="7334"/>
      <c r="J66" s="7335"/>
      <c r="K66" s="7333"/>
      <c r="L66" s="7333"/>
      <c r="M66" s="7333"/>
      <c r="N66" s="7333"/>
      <c r="O66" s="7333"/>
      <c r="P66" s="7336"/>
    </row>
    <row r="67" spans="1:16" x14ac:dyDescent="0.2">
      <c r="A67" s="7337" t="s">
        <v>28</v>
      </c>
      <c r="B67" s="7338"/>
      <c r="C67" s="7338"/>
      <c r="D67" s="7339"/>
      <c r="E67" s="7340"/>
      <c r="F67" s="7338"/>
      <c r="G67" s="7338"/>
      <c r="H67" s="7340"/>
      <c r="I67" s="7339"/>
      <c r="J67" s="7341"/>
      <c r="K67" s="7338"/>
      <c r="L67" s="7338"/>
      <c r="M67" s="7338"/>
      <c r="N67" s="7338"/>
      <c r="O67" s="7338"/>
      <c r="P67" s="7342"/>
    </row>
    <row r="68" spans="1:16" x14ac:dyDescent="0.2">
      <c r="A68" s="7343"/>
      <c r="B68" s="7344"/>
      <c r="C68" s="7344"/>
      <c r="D68" s="7344"/>
      <c r="E68" s="7344"/>
      <c r="F68" s="7344"/>
      <c r="G68" s="7344"/>
      <c r="H68" s="7344"/>
      <c r="I68" s="7344"/>
      <c r="J68" s="7344"/>
      <c r="K68" s="7344"/>
      <c r="L68" s="7345"/>
      <c r="M68" s="7345"/>
      <c r="N68" s="7345"/>
      <c r="O68" s="7345"/>
      <c r="P68" s="7346"/>
    </row>
    <row r="69" spans="1:16" x14ac:dyDescent="0.2">
      <c r="A69" s="7347"/>
      <c r="B69" s="7348"/>
      <c r="C69" s="7348"/>
      <c r="D69" s="7349"/>
      <c r="E69" s="7350"/>
      <c r="F69" s="7348"/>
      <c r="G69" s="7348"/>
      <c r="H69" s="7350"/>
      <c r="I69" s="7349"/>
      <c r="J69" s="7351"/>
      <c r="K69" s="7348"/>
      <c r="L69" s="7348"/>
      <c r="M69" s="7348"/>
      <c r="N69" s="7348"/>
      <c r="O69" s="7348"/>
      <c r="P69" s="7352"/>
    </row>
    <row r="70" spans="1:16" x14ac:dyDescent="0.2">
      <c r="A70" s="7353"/>
      <c r="B70" s="7354"/>
      <c r="C70" s="7354"/>
      <c r="D70" s="7355"/>
      <c r="E70" s="7356"/>
      <c r="F70" s="7354"/>
      <c r="G70" s="7354"/>
      <c r="H70" s="7356"/>
      <c r="I70" s="7355"/>
      <c r="J70" s="7354"/>
      <c r="K70" s="7354"/>
      <c r="L70" s="7354"/>
      <c r="M70" s="7354"/>
      <c r="N70" s="7354"/>
      <c r="O70" s="7354"/>
      <c r="P70" s="7357"/>
    </row>
    <row r="71" spans="1:16" x14ac:dyDescent="0.2">
      <c r="A71" s="7358"/>
      <c r="B71" s="7359"/>
      <c r="C71" s="7359"/>
      <c r="D71" s="7360"/>
      <c r="E71" s="7361"/>
      <c r="F71" s="7359"/>
      <c r="G71" s="7359"/>
      <c r="H71" s="7361"/>
      <c r="I71" s="7360"/>
      <c r="J71" s="7359"/>
      <c r="K71" s="7359"/>
      <c r="L71" s="7359"/>
      <c r="M71" s="7359"/>
      <c r="N71" s="7359"/>
      <c r="O71" s="7359"/>
      <c r="P71" s="7362"/>
    </row>
    <row r="72" spans="1:16" x14ac:dyDescent="0.2">
      <c r="A72" s="7363"/>
      <c r="B72" s="7364"/>
      <c r="C72" s="7364"/>
      <c r="D72" s="7365"/>
      <c r="E72" s="7366"/>
      <c r="F72" s="7364"/>
      <c r="G72" s="7364"/>
      <c r="H72" s="7366"/>
      <c r="I72" s="7365"/>
      <c r="J72" s="7364"/>
      <c r="K72" s="7364"/>
      <c r="L72" s="7364"/>
      <c r="M72" s="7364" t="s">
        <v>29</v>
      </c>
      <c r="N72" s="7364"/>
      <c r="O72" s="7364"/>
      <c r="P72" s="7367"/>
    </row>
    <row r="73" spans="1:16" x14ac:dyDescent="0.2">
      <c r="A73" s="7368"/>
      <c r="B73" s="7369"/>
      <c r="C73" s="7369"/>
      <c r="D73" s="7370"/>
      <c r="E73" s="7371"/>
      <c r="F73" s="7369"/>
      <c r="G73" s="7369"/>
      <c r="H73" s="7371"/>
      <c r="I73" s="7370"/>
      <c r="J73" s="7369"/>
      <c r="K73" s="7369"/>
      <c r="L73" s="7369"/>
      <c r="M73" s="7369" t="s">
        <v>30</v>
      </c>
      <c r="N73" s="7369"/>
      <c r="O73" s="7369"/>
      <c r="P73" s="7372"/>
    </row>
    <row r="74" spans="1:16" ht="15.75" x14ac:dyDescent="0.25">
      <c r="E74" s="7373"/>
      <c r="H74" s="7373"/>
    </row>
    <row r="75" spans="1:16" ht="15.75" x14ac:dyDescent="0.25">
      <c r="C75" s="7374"/>
      <c r="E75" s="7375"/>
      <c r="H75" s="7375"/>
    </row>
    <row r="76" spans="1:16" ht="15.75" x14ac:dyDescent="0.25">
      <c r="E76" s="7376"/>
      <c r="H76" s="7376"/>
    </row>
    <row r="77" spans="1:16" ht="15.75" x14ac:dyDescent="0.25">
      <c r="E77" s="7377"/>
      <c r="H77" s="7377"/>
    </row>
    <row r="78" spans="1:16" ht="15.75" x14ac:dyDescent="0.25">
      <c r="E78" s="7378"/>
      <c r="H78" s="7378"/>
    </row>
    <row r="79" spans="1:16" ht="15.75" x14ac:dyDescent="0.25">
      <c r="E79" s="7379"/>
      <c r="H79" s="7379"/>
    </row>
    <row r="80" spans="1:16" ht="15.75" x14ac:dyDescent="0.25">
      <c r="E80" s="7380"/>
      <c r="H80" s="7380"/>
    </row>
    <row r="81" spans="5:13" ht="15.75" x14ac:dyDescent="0.25">
      <c r="E81" s="7381"/>
      <c r="H81" s="7381"/>
    </row>
    <row r="82" spans="5:13" ht="15.75" x14ac:dyDescent="0.25">
      <c r="E82" s="7382"/>
      <c r="H82" s="7382"/>
    </row>
    <row r="83" spans="5:13" ht="15.75" x14ac:dyDescent="0.25">
      <c r="E83" s="7383"/>
      <c r="H83" s="7383"/>
    </row>
    <row r="84" spans="5:13" ht="15.75" x14ac:dyDescent="0.25">
      <c r="E84" s="7384"/>
      <c r="H84" s="7384"/>
    </row>
    <row r="85" spans="5:13" ht="15.75" x14ac:dyDescent="0.25">
      <c r="E85" s="7385"/>
      <c r="H85" s="7385"/>
    </row>
    <row r="86" spans="5:13" ht="15.75" x14ac:dyDescent="0.25">
      <c r="E86" s="7386"/>
      <c r="H86" s="7386"/>
    </row>
    <row r="87" spans="5:13" ht="15.75" x14ac:dyDescent="0.25">
      <c r="E87" s="7387"/>
      <c r="H87" s="7387"/>
    </row>
    <row r="88" spans="5:13" ht="15.75" x14ac:dyDescent="0.25">
      <c r="E88" s="7388"/>
      <c r="H88" s="7388"/>
    </row>
    <row r="89" spans="5:13" ht="15.75" x14ac:dyDescent="0.25">
      <c r="E89" s="7389"/>
      <c r="H89" s="7389"/>
    </row>
    <row r="90" spans="5:13" ht="15.75" x14ac:dyDescent="0.25">
      <c r="E90" s="7390"/>
      <c r="H90" s="7390"/>
    </row>
    <row r="91" spans="5:13" ht="15.75" x14ac:dyDescent="0.25">
      <c r="E91" s="7391"/>
      <c r="H91" s="7391"/>
    </row>
    <row r="92" spans="5:13" ht="15.75" x14ac:dyDescent="0.25">
      <c r="E92" s="7392"/>
      <c r="H92" s="7392"/>
    </row>
    <row r="93" spans="5:13" ht="15.75" x14ac:dyDescent="0.25">
      <c r="E93" s="7393"/>
      <c r="H93" s="7393"/>
    </row>
    <row r="94" spans="5:13" ht="15.75" x14ac:dyDescent="0.25">
      <c r="E94" s="7394"/>
      <c r="H94" s="7394"/>
    </row>
    <row r="95" spans="5:13" ht="15.75" x14ac:dyDescent="0.25">
      <c r="E95" s="7395"/>
      <c r="H95" s="7395"/>
    </row>
    <row r="96" spans="5:13" ht="15.75" x14ac:dyDescent="0.25">
      <c r="E96" s="7396"/>
      <c r="H96" s="7396"/>
      <c r="M96" s="7397" t="s">
        <v>8</v>
      </c>
    </row>
    <row r="97" spans="5:14" ht="15.75" x14ac:dyDescent="0.25">
      <c r="E97" s="7398"/>
      <c r="H97" s="7398"/>
    </row>
    <row r="98" spans="5:14" ht="15.75" x14ac:dyDescent="0.25">
      <c r="E98" s="7399"/>
      <c r="H98" s="7399"/>
    </row>
    <row r="99" spans="5:14" ht="15.75" x14ac:dyDescent="0.25">
      <c r="E99" s="7400"/>
      <c r="H99" s="7400"/>
    </row>
    <row r="101" spans="5:14" x14ac:dyDescent="0.2">
      <c r="N101" s="7401"/>
    </row>
    <row r="126" spans="4:4" x14ac:dyDescent="0.2">
      <c r="D126" s="7402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0" workbookViewId="0"/>
  </sheetViews>
  <sheetFormatPr defaultColWidth="9.140625" defaultRowHeight="12.75" customHeight="1" x14ac:dyDescent="0.2"/>
  <sheetData>
    <row r="1" spans="1:16" ht="12.75" customHeight="1" x14ac:dyDescent="0.2">
      <c r="A1" s="7403"/>
      <c r="B1" s="7404"/>
      <c r="C1" s="7404"/>
      <c r="D1" s="7405"/>
      <c r="E1" s="7404"/>
      <c r="F1" s="7404"/>
      <c r="G1" s="7404"/>
      <c r="H1" s="7404"/>
      <c r="I1" s="7405"/>
      <c r="J1" s="7404"/>
      <c r="K1" s="7404"/>
      <c r="L1" s="7404"/>
      <c r="M1" s="7404"/>
      <c r="N1" s="7404"/>
      <c r="O1" s="7404"/>
      <c r="P1" s="7406"/>
    </row>
    <row r="2" spans="1:16" ht="12.75" customHeight="1" x14ac:dyDescent="0.2">
      <c r="A2" s="7407" t="s">
        <v>0</v>
      </c>
      <c r="B2" s="7408"/>
      <c r="C2" s="7408"/>
      <c r="D2" s="7408"/>
      <c r="E2" s="7408"/>
      <c r="F2" s="7408"/>
      <c r="G2" s="7408"/>
      <c r="H2" s="7408"/>
      <c r="I2" s="7408"/>
      <c r="J2" s="7408"/>
      <c r="K2" s="7408"/>
      <c r="L2" s="7408"/>
      <c r="M2" s="7408"/>
      <c r="N2" s="7408"/>
      <c r="O2" s="7408"/>
      <c r="P2" s="7409"/>
    </row>
    <row r="3" spans="1:16" ht="12.75" customHeight="1" x14ac:dyDescent="0.2">
      <c r="A3" s="7410"/>
      <c r="B3" s="7411"/>
      <c r="C3" s="7411"/>
      <c r="D3" s="7411"/>
      <c r="E3" s="7411"/>
      <c r="F3" s="7411"/>
      <c r="G3" s="7411"/>
      <c r="H3" s="7411"/>
      <c r="I3" s="7411"/>
      <c r="J3" s="7411"/>
      <c r="K3" s="7411"/>
      <c r="L3" s="7411"/>
      <c r="M3" s="7411"/>
      <c r="N3" s="7411"/>
      <c r="O3" s="7411"/>
      <c r="P3" s="7412"/>
    </row>
    <row r="4" spans="1:16" ht="12.75" customHeight="1" x14ac:dyDescent="0.2">
      <c r="A4" s="7413" t="s">
        <v>88</v>
      </c>
      <c r="B4" s="7414"/>
      <c r="C4" s="7414"/>
      <c r="D4" s="7414"/>
      <c r="E4" s="7414"/>
      <c r="F4" s="7414"/>
      <c r="G4" s="7414"/>
      <c r="H4" s="7414"/>
      <c r="I4" s="7414"/>
      <c r="J4" s="7415"/>
      <c r="K4" s="7416"/>
      <c r="L4" s="7416"/>
      <c r="M4" s="7416"/>
      <c r="N4" s="7416"/>
      <c r="O4" s="7416"/>
      <c r="P4" s="7417"/>
    </row>
    <row r="5" spans="1:16" ht="12.75" customHeight="1" x14ac:dyDescent="0.2">
      <c r="A5" s="7418"/>
      <c r="B5" s="7419"/>
      <c r="C5" s="7419"/>
      <c r="D5" s="7420"/>
      <c r="E5" s="7419"/>
      <c r="F5" s="7419"/>
      <c r="G5" s="7419"/>
      <c r="H5" s="7419"/>
      <c r="I5" s="7420"/>
      <c r="J5" s="7419"/>
      <c r="K5" s="7419"/>
      <c r="L5" s="7419"/>
      <c r="M5" s="7419"/>
      <c r="N5" s="7419"/>
      <c r="O5" s="7419"/>
      <c r="P5" s="7421"/>
    </row>
    <row r="6" spans="1:16" ht="12.75" customHeight="1" x14ac:dyDescent="0.2">
      <c r="A6" s="7422" t="s">
        <v>2</v>
      </c>
      <c r="B6" s="7423"/>
      <c r="C6" s="7423"/>
      <c r="D6" s="7424"/>
      <c r="E6" s="7423"/>
      <c r="F6" s="7423"/>
      <c r="G6" s="7423"/>
      <c r="H6" s="7423"/>
      <c r="I6" s="7424"/>
      <c r="J6" s="7423"/>
      <c r="K6" s="7423"/>
      <c r="L6" s="7423"/>
      <c r="M6" s="7423"/>
      <c r="N6" s="7423"/>
      <c r="O6" s="7423"/>
      <c r="P6" s="7425"/>
    </row>
    <row r="7" spans="1:16" ht="12.75" customHeight="1" x14ac:dyDescent="0.2">
      <c r="A7" s="7426" t="s">
        <v>3</v>
      </c>
      <c r="B7" s="7427"/>
      <c r="C7" s="7427"/>
      <c r="D7" s="7428"/>
      <c r="E7" s="7427"/>
      <c r="F7" s="7427"/>
      <c r="G7" s="7427"/>
      <c r="H7" s="7427"/>
      <c r="I7" s="7428"/>
      <c r="J7" s="7427"/>
      <c r="K7" s="7427"/>
      <c r="L7" s="7427"/>
      <c r="M7" s="7427"/>
      <c r="N7" s="7427"/>
      <c r="O7" s="7427"/>
      <c r="P7" s="7429"/>
    </row>
    <row r="8" spans="1:16" ht="12.75" customHeight="1" x14ac:dyDescent="0.2">
      <c r="A8" s="7430" t="s">
        <v>4</v>
      </c>
      <c r="B8" s="7431"/>
      <c r="C8" s="7431"/>
      <c r="D8" s="7432"/>
      <c r="E8" s="7431"/>
      <c r="F8" s="7431"/>
      <c r="G8" s="7431"/>
      <c r="H8" s="7431"/>
      <c r="I8" s="7432"/>
      <c r="J8" s="7431"/>
      <c r="K8" s="7431"/>
      <c r="L8" s="7431"/>
      <c r="M8" s="7431"/>
      <c r="N8" s="7431"/>
      <c r="O8" s="7431"/>
      <c r="P8" s="7433"/>
    </row>
    <row r="9" spans="1:16" ht="12.75" customHeight="1" x14ac:dyDescent="0.2">
      <c r="A9" s="7434" t="s">
        <v>5</v>
      </c>
      <c r="B9" s="7435"/>
      <c r="C9" s="7435"/>
      <c r="D9" s="7436"/>
      <c r="E9" s="7435"/>
      <c r="F9" s="7435"/>
      <c r="G9" s="7435"/>
      <c r="H9" s="7435"/>
      <c r="I9" s="7436"/>
      <c r="J9" s="7435"/>
      <c r="K9" s="7435"/>
      <c r="L9" s="7435"/>
      <c r="M9" s="7435"/>
      <c r="N9" s="7435"/>
      <c r="O9" s="7435"/>
      <c r="P9" s="7437"/>
    </row>
    <row r="10" spans="1:16" ht="12.75" customHeight="1" x14ac:dyDescent="0.2">
      <c r="A10" s="7438" t="s">
        <v>6</v>
      </c>
      <c r="B10" s="7439"/>
      <c r="C10" s="7439"/>
      <c r="D10" s="7440"/>
      <c r="E10" s="7439"/>
      <c r="F10" s="7439"/>
      <c r="G10" s="7439"/>
      <c r="H10" s="7439"/>
      <c r="I10" s="7440"/>
      <c r="J10" s="7439"/>
      <c r="K10" s="7439"/>
      <c r="L10" s="7439"/>
      <c r="M10" s="7439"/>
      <c r="N10" s="7439"/>
      <c r="O10" s="7439"/>
      <c r="P10" s="7441"/>
    </row>
    <row r="11" spans="1:16" ht="12.75" customHeight="1" x14ac:dyDescent="0.2">
      <c r="A11" s="7442"/>
      <c r="B11" s="7443"/>
      <c r="C11" s="7443"/>
      <c r="D11" s="7444"/>
      <c r="E11" s="7443"/>
      <c r="F11" s="7443"/>
      <c r="G11" s="7445"/>
      <c r="H11" s="7443"/>
      <c r="I11" s="7444"/>
      <c r="J11" s="7443"/>
      <c r="K11" s="7443"/>
      <c r="L11" s="7443"/>
      <c r="M11" s="7443"/>
      <c r="N11" s="7443"/>
      <c r="O11" s="7443"/>
      <c r="P11" s="7446"/>
    </row>
    <row r="12" spans="1:16" ht="12.75" customHeight="1" x14ac:dyDescent="0.2">
      <c r="A12" s="7447" t="s">
        <v>89</v>
      </c>
      <c r="B12" s="7448"/>
      <c r="C12" s="7448"/>
      <c r="D12" s="7449"/>
      <c r="E12" s="7448" t="s">
        <v>8</v>
      </c>
      <c r="F12" s="7448"/>
      <c r="G12" s="7448"/>
      <c r="H12" s="7448"/>
      <c r="I12" s="7449"/>
      <c r="J12" s="7448"/>
      <c r="K12" s="7448"/>
      <c r="L12" s="7448"/>
      <c r="M12" s="7448"/>
      <c r="N12" s="7450" t="s">
        <v>90</v>
      </c>
      <c r="O12" s="7448"/>
      <c r="P12" s="7451"/>
    </row>
    <row r="13" spans="1:16" ht="12.75" customHeight="1" x14ac:dyDescent="0.2">
      <c r="A13" s="7452"/>
      <c r="B13" s="7453"/>
      <c r="C13" s="7453"/>
      <c r="D13" s="7454"/>
      <c r="E13" s="7453"/>
      <c r="F13" s="7453"/>
      <c r="G13" s="7453"/>
      <c r="H13" s="7453"/>
      <c r="I13" s="7454"/>
      <c r="J13" s="7453"/>
      <c r="K13" s="7453"/>
      <c r="L13" s="7453"/>
      <c r="M13" s="7453"/>
      <c r="N13" s="7453"/>
      <c r="O13" s="7453"/>
      <c r="P13" s="7455"/>
    </row>
    <row r="14" spans="1:16" ht="12.75" customHeight="1" x14ac:dyDescent="0.2">
      <c r="A14" s="7456" t="s">
        <v>10</v>
      </c>
      <c r="B14" s="7457"/>
      <c r="C14" s="7457"/>
      <c r="D14" s="7458"/>
      <c r="E14" s="7457"/>
      <c r="F14" s="7457"/>
      <c r="G14" s="7457"/>
      <c r="H14" s="7457"/>
      <c r="I14" s="7458"/>
      <c r="J14" s="7457"/>
      <c r="K14" s="7457"/>
      <c r="L14" s="7457"/>
      <c r="M14" s="7457"/>
      <c r="N14" s="7459"/>
      <c r="O14" s="7460"/>
      <c r="P14" s="7461"/>
    </row>
    <row r="15" spans="1:16" ht="12.75" customHeight="1" x14ac:dyDescent="0.2">
      <c r="A15" s="7462"/>
      <c r="B15" s="7463"/>
      <c r="C15" s="7463"/>
      <c r="D15" s="7464"/>
      <c r="E15" s="7463"/>
      <c r="F15" s="7463"/>
      <c r="G15" s="7463"/>
      <c r="H15" s="7463"/>
      <c r="I15" s="7464"/>
      <c r="J15" s="7463"/>
      <c r="K15" s="7463"/>
      <c r="L15" s="7463"/>
      <c r="M15" s="7463"/>
      <c r="N15" s="7465" t="s">
        <v>11</v>
      </c>
      <c r="O15" s="7466" t="s">
        <v>12</v>
      </c>
      <c r="P15" s="7467"/>
    </row>
    <row r="16" spans="1:16" ht="12.75" customHeight="1" x14ac:dyDescent="0.2">
      <c r="A16" s="7468" t="s">
        <v>13</v>
      </c>
      <c r="B16" s="7469"/>
      <c r="C16" s="7469"/>
      <c r="D16" s="7470"/>
      <c r="E16" s="7469"/>
      <c r="F16" s="7469"/>
      <c r="G16" s="7469"/>
      <c r="H16" s="7469"/>
      <c r="I16" s="7470"/>
      <c r="J16" s="7469"/>
      <c r="K16" s="7469"/>
      <c r="L16" s="7469"/>
      <c r="M16" s="7469"/>
      <c r="N16" s="7471"/>
      <c r="O16" s="7472"/>
      <c r="P16" s="7472"/>
    </row>
    <row r="17" spans="1:47" ht="12.75" customHeight="1" x14ac:dyDescent="0.2">
      <c r="A17" s="7473" t="s">
        <v>14</v>
      </c>
      <c r="B17" s="7474"/>
      <c r="C17" s="7474"/>
      <c r="D17" s="7475"/>
      <c r="E17" s="7474"/>
      <c r="F17" s="7474"/>
      <c r="G17" s="7474"/>
      <c r="H17" s="7474"/>
      <c r="I17" s="7475"/>
      <c r="J17" s="7474"/>
      <c r="K17" s="7474"/>
      <c r="L17" s="7474"/>
      <c r="M17" s="7474"/>
      <c r="N17" s="7476" t="s">
        <v>15</v>
      </c>
      <c r="O17" s="7477" t="s">
        <v>16</v>
      </c>
      <c r="P17" s="7478"/>
    </row>
    <row r="18" spans="1:47" ht="12.75" customHeight="1" x14ac:dyDescent="0.2">
      <c r="A18" s="7479"/>
      <c r="B18" s="7480"/>
      <c r="C18" s="7480"/>
      <c r="D18" s="7481"/>
      <c r="E18" s="7480"/>
      <c r="F18" s="7480"/>
      <c r="G18" s="7480"/>
      <c r="H18" s="7480"/>
      <c r="I18" s="7481"/>
      <c r="J18" s="7480"/>
      <c r="K18" s="7480"/>
      <c r="L18" s="7480"/>
      <c r="M18" s="7480"/>
      <c r="N18" s="7482"/>
      <c r="O18" s="7483"/>
      <c r="P18" s="7484" t="s">
        <v>8</v>
      </c>
    </row>
    <row r="19" spans="1:47" ht="12.75" customHeight="1" x14ac:dyDescent="0.2">
      <c r="A19" s="7485"/>
      <c r="B19" s="7486"/>
      <c r="C19" s="7486"/>
      <c r="D19" s="7487"/>
      <c r="E19" s="7486"/>
      <c r="F19" s="7486"/>
      <c r="G19" s="7486"/>
      <c r="H19" s="7486"/>
      <c r="I19" s="7487"/>
      <c r="J19" s="7486"/>
      <c r="K19" s="7488"/>
      <c r="L19" s="7486" t="s">
        <v>17</v>
      </c>
      <c r="M19" s="7486"/>
      <c r="N19" s="7489"/>
      <c r="O19" s="7490"/>
      <c r="P19" s="7491"/>
      <c r="AU19" s="7492"/>
    </row>
    <row r="20" spans="1:47" ht="12.75" customHeight="1" x14ac:dyDescent="0.2">
      <c r="A20" s="7493"/>
      <c r="B20" s="7494"/>
      <c r="C20" s="7494"/>
      <c r="D20" s="7495"/>
      <c r="E20" s="7494"/>
      <c r="F20" s="7494"/>
      <c r="G20" s="7494"/>
      <c r="H20" s="7494"/>
      <c r="I20" s="7495"/>
      <c r="J20" s="7494"/>
      <c r="K20" s="7494"/>
      <c r="L20" s="7494"/>
      <c r="M20" s="7494"/>
      <c r="N20" s="7496"/>
      <c r="O20" s="7497"/>
      <c r="P20" s="7498"/>
    </row>
    <row r="21" spans="1:47" ht="12.75" customHeight="1" x14ac:dyDescent="0.2">
      <c r="A21" s="7499"/>
      <c r="B21" s="7500"/>
      <c r="C21" s="7501"/>
      <c r="D21" s="7501"/>
      <c r="E21" s="7500"/>
      <c r="F21" s="7500"/>
      <c r="G21" s="7500"/>
      <c r="H21" s="7500" t="s">
        <v>8</v>
      </c>
      <c r="I21" s="7502"/>
      <c r="J21" s="7500"/>
      <c r="K21" s="7500"/>
      <c r="L21" s="7500"/>
      <c r="M21" s="7500"/>
      <c r="N21" s="7503"/>
      <c r="O21" s="7504"/>
      <c r="P21" s="7505"/>
    </row>
    <row r="22" spans="1:47" ht="12.75" customHeight="1" x14ac:dyDescent="0.2">
      <c r="A22" s="7506"/>
      <c r="B22" s="7507"/>
      <c r="C22" s="7507"/>
      <c r="D22" s="7508"/>
      <c r="E22" s="7507"/>
      <c r="F22" s="7507"/>
      <c r="G22" s="7507"/>
      <c r="H22" s="7507"/>
      <c r="I22" s="7508"/>
      <c r="J22" s="7507"/>
      <c r="K22" s="7507"/>
      <c r="L22" s="7507"/>
      <c r="M22" s="7507"/>
      <c r="N22" s="7507"/>
      <c r="O22" s="7507"/>
      <c r="P22" s="7509"/>
    </row>
    <row r="23" spans="1:47" ht="12.75" customHeight="1" x14ac:dyDescent="0.2">
      <c r="A23" s="7510" t="s">
        <v>18</v>
      </c>
      <c r="B23" s="7511"/>
      <c r="C23" s="7511"/>
      <c r="D23" s="7512"/>
      <c r="E23" s="7513" t="s">
        <v>19</v>
      </c>
      <c r="F23" s="7513"/>
      <c r="G23" s="7513"/>
      <c r="H23" s="7513"/>
      <c r="I23" s="7513"/>
      <c r="J23" s="7513"/>
      <c r="K23" s="7513"/>
      <c r="L23" s="7513"/>
      <c r="M23" s="7511"/>
      <c r="N23" s="7511"/>
      <c r="O23" s="7511"/>
      <c r="P23" s="7514"/>
    </row>
    <row r="24" spans="1:47" x14ac:dyDescent="0.25">
      <c r="A24" s="7515"/>
      <c r="B24" s="7516"/>
      <c r="C24" s="7516"/>
      <c r="D24" s="7517"/>
      <c r="E24" s="7518" t="s">
        <v>20</v>
      </c>
      <c r="F24" s="7518"/>
      <c r="G24" s="7518"/>
      <c r="H24" s="7518"/>
      <c r="I24" s="7518"/>
      <c r="J24" s="7518"/>
      <c r="K24" s="7518"/>
      <c r="L24" s="7518"/>
      <c r="M24" s="7516"/>
      <c r="N24" s="7516"/>
      <c r="O24" s="7516"/>
      <c r="P24" s="7519"/>
    </row>
    <row r="25" spans="1:47" ht="12.75" customHeight="1" x14ac:dyDescent="0.2">
      <c r="A25" s="7520"/>
      <c r="B25" s="7521" t="s">
        <v>21</v>
      </c>
      <c r="C25" s="7522"/>
      <c r="D25" s="7522"/>
      <c r="E25" s="7522"/>
      <c r="F25" s="7522"/>
      <c r="G25" s="7522"/>
      <c r="H25" s="7522"/>
      <c r="I25" s="7522"/>
      <c r="J25" s="7522"/>
      <c r="K25" s="7522"/>
      <c r="L25" s="7522"/>
      <c r="M25" s="7522"/>
      <c r="N25" s="7522"/>
      <c r="O25" s="7523"/>
      <c r="P25" s="7524"/>
    </row>
    <row r="26" spans="1:47" ht="12.75" customHeight="1" x14ac:dyDescent="0.2">
      <c r="A26" s="7525" t="s">
        <v>22</v>
      </c>
      <c r="B26" s="7526" t="s">
        <v>23</v>
      </c>
      <c r="C26" s="7526"/>
      <c r="D26" s="7525" t="s">
        <v>24</v>
      </c>
      <c r="E26" s="7525" t="s">
        <v>25</v>
      </c>
      <c r="F26" s="7525" t="s">
        <v>22</v>
      </c>
      <c r="G26" s="7526" t="s">
        <v>23</v>
      </c>
      <c r="H26" s="7526"/>
      <c r="I26" s="7525" t="s">
        <v>24</v>
      </c>
      <c r="J26" s="7525" t="s">
        <v>25</v>
      </c>
      <c r="K26" s="7525" t="s">
        <v>22</v>
      </c>
      <c r="L26" s="7526" t="s">
        <v>23</v>
      </c>
      <c r="M26" s="7526"/>
      <c r="N26" s="7527" t="s">
        <v>24</v>
      </c>
      <c r="O26" s="7525" t="s">
        <v>25</v>
      </c>
      <c r="P26" s="7528"/>
    </row>
    <row r="27" spans="1:47" ht="12.75" customHeight="1" x14ac:dyDescent="0.2">
      <c r="A27" s="7529"/>
      <c r="B27" s="7530" t="s">
        <v>26</v>
      </c>
      <c r="C27" s="7530" t="s">
        <v>2</v>
      </c>
      <c r="D27" s="7529"/>
      <c r="E27" s="7529"/>
      <c r="F27" s="7529"/>
      <c r="G27" s="7530" t="s">
        <v>26</v>
      </c>
      <c r="H27" s="7530" t="s">
        <v>2</v>
      </c>
      <c r="I27" s="7529"/>
      <c r="J27" s="7529"/>
      <c r="K27" s="7529"/>
      <c r="L27" s="7530" t="s">
        <v>26</v>
      </c>
      <c r="M27" s="7530" t="s">
        <v>2</v>
      </c>
      <c r="N27" s="7531"/>
      <c r="O27" s="7529"/>
      <c r="P27" s="7532"/>
    </row>
    <row r="28" spans="1:47" ht="12.75" customHeight="1" x14ac:dyDescent="0.2">
      <c r="A28" s="7533">
        <v>1</v>
      </c>
      <c r="B28" s="7534">
        <v>0</v>
      </c>
      <c r="C28" s="7535">
        <v>0.15</v>
      </c>
      <c r="D28" s="7536">
        <v>16000</v>
      </c>
      <c r="E28" s="7537">
        <f t="shared" ref="E28:E59" si="0">D28*(100-2.45)/100</f>
        <v>15608</v>
      </c>
      <c r="F28" s="7538">
        <v>33</v>
      </c>
      <c r="G28" s="7539">
        <v>8</v>
      </c>
      <c r="H28" s="7539">
        <v>8.15</v>
      </c>
      <c r="I28" s="7536">
        <v>16000</v>
      </c>
      <c r="J28" s="7537">
        <f t="shared" ref="J28:J59" si="1">I28*(100-2.45)/100</f>
        <v>15608</v>
      </c>
      <c r="K28" s="7538">
        <v>65</v>
      </c>
      <c r="L28" s="7539">
        <v>16</v>
      </c>
      <c r="M28" s="7539">
        <v>16.149999999999999</v>
      </c>
      <c r="N28" s="7536">
        <v>16000</v>
      </c>
      <c r="O28" s="7537">
        <f t="shared" ref="O28:O59" si="2">N28*(100-2.45)/100</f>
        <v>15608</v>
      </c>
      <c r="P28" s="7540"/>
    </row>
    <row r="29" spans="1:47" ht="12.75" customHeight="1" x14ac:dyDescent="0.2">
      <c r="A29" s="7541">
        <v>2</v>
      </c>
      <c r="B29" s="7541">
        <v>0.15</v>
      </c>
      <c r="C29" s="7542">
        <v>0.3</v>
      </c>
      <c r="D29" s="7543">
        <v>16000</v>
      </c>
      <c r="E29" s="7544">
        <f t="shared" si="0"/>
        <v>15608</v>
      </c>
      <c r="F29" s="7545">
        <v>34</v>
      </c>
      <c r="G29" s="7546">
        <v>8.15</v>
      </c>
      <c r="H29" s="7546">
        <v>8.3000000000000007</v>
      </c>
      <c r="I29" s="7543">
        <v>16000</v>
      </c>
      <c r="J29" s="7544">
        <f t="shared" si="1"/>
        <v>15608</v>
      </c>
      <c r="K29" s="7545">
        <v>66</v>
      </c>
      <c r="L29" s="7546">
        <v>16.149999999999999</v>
      </c>
      <c r="M29" s="7546">
        <v>16.3</v>
      </c>
      <c r="N29" s="7543">
        <v>16000</v>
      </c>
      <c r="O29" s="7544">
        <f t="shared" si="2"/>
        <v>15608</v>
      </c>
      <c r="P29" s="7547"/>
    </row>
    <row r="30" spans="1:47" ht="12.75" customHeight="1" x14ac:dyDescent="0.2">
      <c r="A30" s="7548">
        <v>3</v>
      </c>
      <c r="B30" s="7549">
        <v>0.3</v>
      </c>
      <c r="C30" s="7550">
        <v>0.45</v>
      </c>
      <c r="D30" s="7551">
        <v>16000</v>
      </c>
      <c r="E30" s="7552">
        <f t="shared" si="0"/>
        <v>15608</v>
      </c>
      <c r="F30" s="7553">
        <v>35</v>
      </c>
      <c r="G30" s="7554">
        <v>8.3000000000000007</v>
      </c>
      <c r="H30" s="7554">
        <v>8.4499999999999993</v>
      </c>
      <c r="I30" s="7551">
        <v>16000</v>
      </c>
      <c r="J30" s="7552">
        <f t="shared" si="1"/>
        <v>15608</v>
      </c>
      <c r="K30" s="7553">
        <v>67</v>
      </c>
      <c r="L30" s="7554">
        <v>16.3</v>
      </c>
      <c r="M30" s="7554">
        <v>16.45</v>
      </c>
      <c r="N30" s="7551">
        <v>16000</v>
      </c>
      <c r="O30" s="7552">
        <f t="shared" si="2"/>
        <v>15608</v>
      </c>
      <c r="P30" s="7555"/>
      <c r="V30" s="7556"/>
    </row>
    <row r="31" spans="1:47" ht="12.75" customHeight="1" x14ac:dyDescent="0.2">
      <c r="A31" s="7557">
        <v>4</v>
      </c>
      <c r="B31" s="7557">
        <v>0.45</v>
      </c>
      <c r="C31" s="7558">
        <v>1</v>
      </c>
      <c r="D31" s="7559">
        <v>16000</v>
      </c>
      <c r="E31" s="7560">
        <f t="shared" si="0"/>
        <v>15608</v>
      </c>
      <c r="F31" s="7561">
        <v>36</v>
      </c>
      <c r="G31" s="7558">
        <v>8.4499999999999993</v>
      </c>
      <c r="H31" s="7558">
        <v>9</v>
      </c>
      <c r="I31" s="7559">
        <v>16000</v>
      </c>
      <c r="J31" s="7560">
        <f t="shared" si="1"/>
        <v>15608</v>
      </c>
      <c r="K31" s="7561">
        <v>68</v>
      </c>
      <c r="L31" s="7558">
        <v>16.45</v>
      </c>
      <c r="M31" s="7558">
        <v>17</v>
      </c>
      <c r="N31" s="7559">
        <v>16000</v>
      </c>
      <c r="O31" s="7560">
        <f t="shared" si="2"/>
        <v>15608</v>
      </c>
      <c r="P31" s="7562"/>
    </row>
    <row r="32" spans="1:47" ht="12.75" customHeight="1" x14ac:dyDescent="0.2">
      <c r="A32" s="7563">
        <v>5</v>
      </c>
      <c r="B32" s="7564">
        <v>1</v>
      </c>
      <c r="C32" s="7565">
        <v>1.1499999999999999</v>
      </c>
      <c r="D32" s="7566">
        <v>16000</v>
      </c>
      <c r="E32" s="7567">
        <f t="shared" si="0"/>
        <v>15608</v>
      </c>
      <c r="F32" s="7568">
        <v>37</v>
      </c>
      <c r="G32" s="7564">
        <v>9</v>
      </c>
      <c r="H32" s="7564">
        <v>9.15</v>
      </c>
      <c r="I32" s="7566">
        <v>16000</v>
      </c>
      <c r="J32" s="7567">
        <f t="shared" si="1"/>
        <v>15608</v>
      </c>
      <c r="K32" s="7568">
        <v>69</v>
      </c>
      <c r="L32" s="7564">
        <v>17</v>
      </c>
      <c r="M32" s="7564">
        <v>17.149999999999999</v>
      </c>
      <c r="N32" s="7566">
        <v>16000</v>
      </c>
      <c r="O32" s="7567">
        <f t="shared" si="2"/>
        <v>15608</v>
      </c>
      <c r="P32" s="7569"/>
      <c r="AQ32" s="7566"/>
    </row>
    <row r="33" spans="1:16" ht="12.75" customHeight="1" x14ac:dyDescent="0.2">
      <c r="A33" s="7570">
        <v>6</v>
      </c>
      <c r="B33" s="7571">
        <v>1.1499999999999999</v>
      </c>
      <c r="C33" s="7572">
        <v>1.3</v>
      </c>
      <c r="D33" s="7573">
        <v>16000</v>
      </c>
      <c r="E33" s="7574">
        <f t="shared" si="0"/>
        <v>15608</v>
      </c>
      <c r="F33" s="7575">
        <v>38</v>
      </c>
      <c r="G33" s="7572">
        <v>9.15</v>
      </c>
      <c r="H33" s="7572">
        <v>9.3000000000000007</v>
      </c>
      <c r="I33" s="7573">
        <v>16000</v>
      </c>
      <c r="J33" s="7574">
        <f t="shared" si="1"/>
        <v>15608</v>
      </c>
      <c r="K33" s="7575">
        <v>70</v>
      </c>
      <c r="L33" s="7572">
        <v>17.149999999999999</v>
      </c>
      <c r="M33" s="7572">
        <v>17.3</v>
      </c>
      <c r="N33" s="7573">
        <v>16000</v>
      </c>
      <c r="O33" s="7574">
        <f t="shared" si="2"/>
        <v>15608</v>
      </c>
      <c r="P33" s="7576"/>
    </row>
    <row r="34" spans="1:16" x14ac:dyDescent="0.2">
      <c r="A34" s="7577">
        <v>7</v>
      </c>
      <c r="B34" s="7578">
        <v>1.3</v>
      </c>
      <c r="C34" s="7579">
        <v>1.45</v>
      </c>
      <c r="D34" s="7580">
        <v>16000</v>
      </c>
      <c r="E34" s="7581">
        <f t="shared" si="0"/>
        <v>15608</v>
      </c>
      <c r="F34" s="7582">
        <v>39</v>
      </c>
      <c r="G34" s="7583">
        <v>9.3000000000000007</v>
      </c>
      <c r="H34" s="7583">
        <v>9.4499999999999993</v>
      </c>
      <c r="I34" s="7580">
        <v>16000</v>
      </c>
      <c r="J34" s="7581">
        <f t="shared" si="1"/>
        <v>15608</v>
      </c>
      <c r="K34" s="7582">
        <v>71</v>
      </c>
      <c r="L34" s="7583">
        <v>17.3</v>
      </c>
      <c r="M34" s="7583">
        <v>17.45</v>
      </c>
      <c r="N34" s="7580">
        <v>16000</v>
      </c>
      <c r="O34" s="7581">
        <f t="shared" si="2"/>
        <v>15608</v>
      </c>
      <c r="P34" s="7584"/>
    </row>
    <row r="35" spans="1:16" x14ac:dyDescent="0.2">
      <c r="A35" s="7585">
        <v>8</v>
      </c>
      <c r="B35" s="7585">
        <v>1.45</v>
      </c>
      <c r="C35" s="7586">
        <v>2</v>
      </c>
      <c r="D35" s="7587">
        <v>16000</v>
      </c>
      <c r="E35" s="7588">
        <f t="shared" si="0"/>
        <v>15608</v>
      </c>
      <c r="F35" s="7589">
        <v>40</v>
      </c>
      <c r="G35" s="7586">
        <v>9.4499999999999993</v>
      </c>
      <c r="H35" s="7586">
        <v>10</v>
      </c>
      <c r="I35" s="7587">
        <v>16000</v>
      </c>
      <c r="J35" s="7588">
        <f t="shared" si="1"/>
        <v>15608</v>
      </c>
      <c r="K35" s="7589">
        <v>72</v>
      </c>
      <c r="L35" s="7590">
        <v>17.45</v>
      </c>
      <c r="M35" s="7586">
        <v>18</v>
      </c>
      <c r="N35" s="7587">
        <v>16000</v>
      </c>
      <c r="O35" s="7588">
        <f t="shared" si="2"/>
        <v>15608</v>
      </c>
      <c r="P35" s="7591"/>
    </row>
    <row r="36" spans="1:16" x14ac:dyDescent="0.2">
      <c r="A36" s="7592">
        <v>9</v>
      </c>
      <c r="B36" s="7593">
        <v>2</v>
      </c>
      <c r="C36" s="7594">
        <v>2.15</v>
      </c>
      <c r="D36" s="7595">
        <v>16000</v>
      </c>
      <c r="E36" s="7596">
        <f t="shared" si="0"/>
        <v>15608</v>
      </c>
      <c r="F36" s="7597">
        <v>41</v>
      </c>
      <c r="G36" s="7598">
        <v>10</v>
      </c>
      <c r="H36" s="7599">
        <v>10.15</v>
      </c>
      <c r="I36" s="7595">
        <v>16000</v>
      </c>
      <c r="J36" s="7596">
        <f t="shared" si="1"/>
        <v>15608</v>
      </c>
      <c r="K36" s="7597">
        <v>73</v>
      </c>
      <c r="L36" s="7599">
        <v>18</v>
      </c>
      <c r="M36" s="7598">
        <v>18.149999999999999</v>
      </c>
      <c r="N36" s="7595">
        <v>16000</v>
      </c>
      <c r="O36" s="7596">
        <f t="shared" si="2"/>
        <v>15608</v>
      </c>
      <c r="P36" s="7600"/>
    </row>
    <row r="37" spans="1:16" x14ac:dyDescent="0.2">
      <c r="A37" s="7601">
        <v>10</v>
      </c>
      <c r="B37" s="7601">
        <v>2.15</v>
      </c>
      <c r="C37" s="7602">
        <v>2.2999999999999998</v>
      </c>
      <c r="D37" s="7603">
        <v>16000</v>
      </c>
      <c r="E37" s="7604">
        <f t="shared" si="0"/>
        <v>15608</v>
      </c>
      <c r="F37" s="7605">
        <v>42</v>
      </c>
      <c r="G37" s="7602">
        <v>10.15</v>
      </c>
      <c r="H37" s="7606">
        <v>10.3</v>
      </c>
      <c r="I37" s="7603">
        <v>16000</v>
      </c>
      <c r="J37" s="7604">
        <f t="shared" si="1"/>
        <v>15608</v>
      </c>
      <c r="K37" s="7605">
        <v>74</v>
      </c>
      <c r="L37" s="7606">
        <v>18.149999999999999</v>
      </c>
      <c r="M37" s="7602">
        <v>18.3</v>
      </c>
      <c r="N37" s="7603">
        <v>16000</v>
      </c>
      <c r="O37" s="7604">
        <f t="shared" si="2"/>
        <v>15608</v>
      </c>
      <c r="P37" s="7607"/>
    </row>
    <row r="38" spans="1:16" x14ac:dyDescent="0.2">
      <c r="A38" s="7608">
        <v>11</v>
      </c>
      <c r="B38" s="7609">
        <v>2.2999999999999998</v>
      </c>
      <c r="C38" s="7610">
        <v>2.4500000000000002</v>
      </c>
      <c r="D38" s="7611">
        <v>16000</v>
      </c>
      <c r="E38" s="7612">
        <f t="shared" si="0"/>
        <v>15608</v>
      </c>
      <c r="F38" s="7613">
        <v>43</v>
      </c>
      <c r="G38" s="7614">
        <v>10.3</v>
      </c>
      <c r="H38" s="7615">
        <v>10.45</v>
      </c>
      <c r="I38" s="7611">
        <v>16000</v>
      </c>
      <c r="J38" s="7612">
        <f t="shared" si="1"/>
        <v>15608</v>
      </c>
      <c r="K38" s="7613">
        <v>75</v>
      </c>
      <c r="L38" s="7615">
        <v>18.3</v>
      </c>
      <c r="M38" s="7614">
        <v>18.45</v>
      </c>
      <c r="N38" s="7611">
        <v>16000</v>
      </c>
      <c r="O38" s="7612">
        <f t="shared" si="2"/>
        <v>15608</v>
      </c>
      <c r="P38" s="7616"/>
    </row>
    <row r="39" spans="1:16" x14ac:dyDescent="0.2">
      <c r="A39" s="7617">
        <v>12</v>
      </c>
      <c r="B39" s="7617">
        <v>2.4500000000000002</v>
      </c>
      <c r="C39" s="7618">
        <v>3</v>
      </c>
      <c r="D39" s="7619">
        <v>16000</v>
      </c>
      <c r="E39" s="7620">
        <f t="shared" si="0"/>
        <v>15608</v>
      </c>
      <c r="F39" s="7621">
        <v>44</v>
      </c>
      <c r="G39" s="7618">
        <v>10.45</v>
      </c>
      <c r="H39" s="7622">
        <v>11</v>
      </c>
      <c r="I39" s="7619">
        <v>16000</v>
      </c>
      <c r="J39" s="7620">
        <f t="shared" si="1"/>
        <v>15608</v>
      </c>
      <c r="K39" s="7621">
        <v>76</v>
      </c>
      <c r="L39" s="7622">
        <v>18.45</v>
      </c>
      <c r="M39" s="7618">
        <v>19</v>
      </c>
      <c r="N39" s="7619">
        <v>16000</v>
      </c>
      <c r="O39" s="7620">
        <f t="shared" si="2"/>
        <v>15608</v>
      </c>
      <c r="P39" s="7623"/>
    </row>
    <row r="40" spans="1:16" x14ac:dyDescent="0.2">
      <c r="A40" s="7624">
        <v>13</v>
      </c>
      <c r="B40" s="7625">
        <v>3</v>
      </c>
      <c r="C40" s="7626">
        <v>3.15</v>
      </c>
      <c r="D40" s="7627">
        <v>16000</v>
      </c>
      <c r="E40" s="7628">
        <f t="shared" si="0"/>
        <v>15608</v>
      </c>
      <c r="F40" s="7629">
        <v>45</v>
      </c>
      <c r="G40" s="7630">
        <v>11</v>
      </c>
      <c r="H40" s="7631">
        <v>11.15</v>
      </c>
      <c r="I40" s="7627">
        <v>16000</v>
      </c>
      <c r="J40" s="7628">
        <f t="shared" si="1"/>
        <v>15608</v>
      </c>
      <c r="K40" s="7629">
        <v>77</v>
      </c>
      <c r="L40" s="7631">
        <v>19</v>
      </c>
      <c r="M40" s="7630">
        <v>19.149999999999999</v>
      </c>
      <c r="N40" s="7627">
        <v>16000</v>
      </c>
      <c r="O40" s="7628">
        <f t="shared" si="2"/>
        <v>15608</v>
      </c>
      <c r="P40" s="7632"/>
    </row>
    <row r="41" spans="1:16" x14ac:dyDescent="0.2">
      <c r="A41" s="7633">
        <v>14</v>
      </c>
      <c r="B41" s="7633">
        <v>3.15</v>
      </c>
      <c r="C41" s="7634">
        <v>3.3</v>
      </c>
      <c r="D41" s="7635">
        <v>16000</v>
      </c>
      <c r="E41" s="7636">
        <f t="shared" si="0"/>
        <v>15608</v>
      </c>
      <c r="F41" s="7637">
        <v>46</v>
      </c>
      <c r="G41" s="7638">
        <v>11.15</v>
      </c>
      <c r="H41" s="7634">
        <v>11.3</v>
      </c>
      <c r="I41" s="7635">
        <v>16000</v>
      </c>
      <c r="J41" s="7636">
        <f t="shared" si="1"/>
        <v>15608</v>
      </c>
      <c r="K41" s="7637">
        <v>78</v>
      </c>
      <c r="L41" s="7634">
        <v>19.149999999999999</v>
      </c>
      <c r="M41" s="7638">
        <v>19.3</v>
      </c>
      <c r="N41" s="7635">
        <v>16000</v>
      </c>
      <c r="O41" s="7636">
        <f t="shared" si="2"/>
        <v>15608</v>
      </c>
      <c r="P41" s="7639"/>
    </row>
    <row r="42" spans="1:16" x14ac:dyDescent="0.2">
      <c r="A42" s="7640">
        <v>15</v>
      </c>
      <c r="B42" s="7641">
        <v>3.3</v>
      </c>
      <c r="C42" s="7642">
        <v>3.45</v>
      </c>
      <c r="D42" s="7643">
        <v>16000</v>
      </c>
      <c r="E42" s="7644">
        <f t="shared" si="0"/>
        <v>15608</v>
      </c>
      <c r="F42" s="7645">
        <v>47</v>
      </c>
      <c r="G42" s="7646">
        <v>11.3</v>
      </c>
      <c r="H42" s="7647">
        <v>11.45</v>
      </c>
      <c r="I42" s="7643">
        <v>16000</v>
      </c>
      <c r="J42" s="7644">
        <f t="shared" si="1"/>
        <v>15608</v>
      </c>
      <c r="K42" s="7645">
        <v>79</v>
      </c>
      <c r="L42" s="7647">
        <v>19.3</v>
      </c>
      <c r="M42" s="7646">
        <v>19.45</v>
      </c>
      <c r="N42" s="7643">
        <v>16000</v>
      </c>
      <c r="O42" s="7644">
        <f t="shared" si="2"/>
        <v>15608</v>
      </c>
      <c r="P42" s="7648"/>
    </row>
    <row r="43" spans="1:16" x14ac:dyDescent="0.2">
      <c r="A43" s="7649">
        <v>16</v>
      </c>
      <c r="B43" s="7649">
        <v>3.45</v>
      </c>
      <c r="C43" s="7650">
        <v>4</v>
      </c>
      <c r="D43" s="7651">
        <v>16000</v>
      </c>
      <c r="E43" s="7652">
        <f t="shared" si="0"/>
        <v>15608</v>
      </c>
      <c r="F43" s="7653">
        <v>48</v>
      </c>
      <c r="G43" s="7654">
        <v>11.45</v>
      </c>
      <c r="H43" s="7650">
        <v>12</v>
      </c>
      <c r="I43" s="7651">
        <v>16000</v>
      </c>
      <c r="J43" s="7652">
        <f t="shared" si="1"/>
        <v>15608</v>
      </c>
      <c r="K43" s="7653">
        <v>80</v>
      </c>
      <c r="L43" s="7650">
        <v>19.45</v>
      </c>
      <c r="M43" s="7650">
        <v>20</v>
      </c>
      <c r="N43" s="7651">
        <v>16000</v>
      </c>
      <c r="O43" s="7652">
        <f t="shared" si="2"/>
        <v>15608</v>
      </c>
      <c r="P43" s="7655"/>
    </row>
    <row r="44" spans="1:16" x14ac:dyDescent="0.2">
      <c r="A44" s="7656">
        <v>17</v>
      </c>
      <c r="B44" s="7657">
        <v>4</v>
      </c>
      <c r="C44" s="7658">
        <v>4.1500000000000004</v>
      </c>
      <c r="D44" s="7659">
        <v>16000</v>
      </c>
      <c r="E44" s="7660">
        <f t="shared" si="0"/>
        <v>15608</v>
      </c>
      <c r="F44" s="7661">
        <v>49</v>
      </c>
      <c r="G44" s="7662">
        <v>12</v>
      </c>
      <c r="H44" s="7663">
        <v>12.15</v>
      </c>
      <c r="I44" s="7659">
        <v>16000</v>
      </c>
      <c r="J44" s="7660">
        <f t="shared" si="1"/>
        <v>15608</v>
      </c>
      <c r="K44" s="7661">
        <v>81</v>
      </c>
      <c r="L44" s="7663">
        <v>20</v>
      </c>
      <c r="M44" s="7662">
        <v>20.149999999999999</v>
      </c>
      <c r="N44" s="7659">
        <v>16000</v>
      </c>
      <c r="O44" s="7660">
        <f t="shared" si="2"/>
        <v>15608</v>
      </c>
      <c r="P44" s="7664"/>
    </row>
    <row r="45" spans="1:16" x14ac:dyDescent="0.2">
      <c r="A45" s="7665">
        <v>18</v>
      </c>
      <c r="B45" s="7665">
        <v>4.1500000000000004</v>
      </c>
      <c r="C45" s="7666">
        <v>4.3</v>
      </c>
      <c r="D45" s="7667">
        <v>16000</v>
      </c>
      <c r="E45" s="7668">
        <f t="shared" si="0"/>
        <v>15608</v>
      </c>
      <c r="F45" s="7669">
        <v>50</v>
      </c>
      <c r="G45" s="7670">
        <v>12.15</v>
      </c>
      <c r="H45" s="7666">
        <v>12.3</v>
      </c>
      <c r="I45" s="7667">
        <v>16000</v>
      </c>
      <c r="J45" s="7668">
        <f t="shared" si="1"/>
        <v>15608</v>
      </c>
      <c r="K45" s="7669">
        <v>82</v>
      </c>
      <c r="L45" s="7666">
        <v>20.149999999999999</v>
      </c>
      <c r="M45" s="7670">
        <v>20.3</v>
      </c>
      <c r="N45" s="7667">
        <v>16000</v>
      </c>
      <c r="O45" s="7668">
        <f t="shared" si="2"/>
        <v>15608</v>
      </c>
      <c r="P45" s="7671"/>
    </row>
    <row r="46" spans="1:16" x14ac:dyDescent="0.2">
      <c r="A46" s="7672">
        <v>19</v>
      </c>
      <c r="B46" s="7673">
        <v>4.3</v>
      </c>
      <c r="C46" s="7674">
        <v>4.45</v>
      </c>
      <c r="D46" s="7675">
        <v>16000</v>
      </c>
      <c r="E46" s="7676">
        <f t="shared" si="0"/>
        <v>15608</v>
      </c>
      <c r="F46" s="7677">
        <v>51</v>
      </c>
      <c r="G46" s="7678">
        <v>12.3</v>
      </c>
      <c r="H46" s="7679">
        <v>12.45</v>
      </c>
      <c r="I46" s="7675">
        <v>16000</v>
      </c>
      <c r="J46" s="7676">
        <f t="shared" si="1"/>
        <v>15608</v>
      </c>
      <c r="K46" s="7677">
        <v>83</v>
      </c>
      <c r="L46" s="7679">
        <v>20.3</v>
      </c>
      <c r="M46" s="7678">
        <v>20.45</v>
      </c>
      <c r="N46" s="7675">
        <v>16000</v>
      </c>
      <c r="O46" s="7676">
        <f t="shared" si="2"/>
        <v>15608</v>
      </c>
      <c r="P46" s="7680"/>
    </row>
    <row r="47" spans="1:16" x14ac:dyDescent="0.2">
      <c r="A47" s="7681">
        <v>20</v>
      </c>
      <c r="B47" s="7681">
        <v>4.45</v>
      </c>
      <c r="C47" s="7682">
        <v>5</v>
      </c>
      <c r="D47" s="7683">
        <v>16000</v>
      </c>
      <c r="E47" s="7684">
        <f t="shared" si="0"/>
        <v>15608</v>
      </c>
      <c r="F47" s="7685">
        <v>52</v>
      </c>
      <c r="G47" s="7686">
        <v>12.45</v>
      </c>
      <c r="H47" s="7682">
        <v>13</v>
      </c>
      <c r="I47" s="7683">
        <v>16000</v>
      </c>
      <c r="J47" s="7684">
        <f t="shared" si="1"/>
        <v>15608</v>
      </c>
      <c r="K47" s="7685">
        <v>84</v>
      </c>
      <c r="L47" s="7682">
        <v>20.45</v>
      </c>
      <c r="M47" s="7686">
        <v>21</v>
      </c>
      <c r="N47" s="7683">
        <v>16000</v>
      </c>
      <c r="O47" s="7684">
        <f t="shared" si="2"/>
        <v>15608</v>
      </c>
      <c r="P47" s="7687"/>
    </row>
    <row r="48" spans="1:16" x14ac:dyDescent="0.2">
      <c r="A48" s="7688">
        <v>21</v>
      </c>
      <c r="B48" s="7689">
        <v>5</v>
      </c>
      <c r="C48" s="7690">
        <v>5.15</v>
      </c>
      <c r="D48" s="7691">
        <v>16000</v>
      </c>
      <c r="E48" s="7692">
        <f t="shared" si="0"/>
        <v>15608</v>
      </c>
      <c r="F48" s="7693">
        <v>53</v>
      </c>
      <c r="G48" s="7689">
        <v>13</v>
      </c>
      <c r="H48" s="7694">
        <v>13.15</v>
      </c>
      <c r="I48" s="7691">
        <v>16000</v>
      </c>
      <c r="J48" s="7692">
        <f t="shared" si="1"/>
        <v>15608</v>
      </c>
      <c r="K48" s="7693">
        <v>85</v>
      </c>
      <c r="L48" s="7694">
        <v>21</v>
      </c>
      <c r="M48" s="7689">
        <v>21.15</v>
      </c>
      <c r="N48" s="7691">
        <v>16000</v>
      </c>
      <c r="O48" s="7692">
        <f t="shared" si="2"/>
        <v>15608</v>
      </c>
      <c r="P48" s="7695"/>
    </row>
    <row r="49" spans="1:16" x14ac:dyDescent="0.2">
      <c r="A49" s="7696">
        <v>22</v>
      </c>
      <c r="B49" s="7697">
        <v>5.15</v>
      </c>
      <c r="C49" s="7698">
        <v>5.3</v>
      </c>
      <c r="D49" s="7699">
        <v>16000</v>
      </c>
      <c r="E49" s="7700">
        <f t="shared" si="0"/>
        <v>15608</v>
      </c>
      <c r="F49" s="7701">
        <v>54</v>
      </c>
      <c r="G49" s="7702">
        <v>13.15</v>
      </c>
      <c r="H49" s="7698">
        <v>13.3</v>
      </c>
      <c r="I49" s="7699">
        <v>16000</v>
      </c>
      <c r="J49" s="7700">
        <f t="shared" si="1"/>
        <v>15608</v>
      </c>
      <c r="K49" s="7701">
        <v>86</v>
      </c>
      <c r="L49" s="7698">
        <v>21.15</v>
      </c>
      <c r="M49" s="7702">
        <v>21.3</v>
      </c>
      <c r="N49" s="7699">
        <v>16000</v>
      </c>
      <c r="O49" s="7700">
        <f t="shared" si="2"/>
        <v>15608</v>
      </c>
      <c r="P49" s="7703"/>
    </row>
    <row r="50" spans="1:16" x14ac:dyDescent="0.2">
      <c r="A50" s="7704">
        <v>23</v>
      </c>
      <c r="B50" s="7705">
        <v>5.3</v>
      </c>
      <c r="C50" s="7706">
        <v>5.45</v>
      </c>
      <c r="D50" s="7707">
        <v>16000</v>
      </c>
      <c r="E50" s="7708">
        <f t="shared" si="0"/>
        <v>15608</v>
      </c>
      <c r="F50" s="7709">
        <v>55</v>
      </c>
      <c r="G50" s="7705">
        <v>13.3</v>
      </c>
      <c r="H50" s="7710">
        <v>13.45</v>
      </c>
      <c r="I50" s="7707">
        <v>16000</v>
      </c>
      <c r="J50" s="7708">
        <f t="shared" si="1"/>
        <v>15608</v>
      </c>
      <c r="K50" s="7709">
        <v>87</v>
      </c>
      <c r="L50" s="7710">
        <v>21.3</v>
      </c>
      <c r="M50" s="7705">
        <v>21.45</v>
      </c>
      <c r="N50" s="7707">
        <v>16000</v>
      </c>
      <c r="O50" s="7708">
        <f t="shared" si="2"/>
        <v>15608</v>
      </c>
      <c r="P50" s="7711"/>
    </row>
    <row r="51" spans="1:16" x14ac:dyDescent="0.2">
      <c r="A51" s="7712">
        <v>24</v>
      </c>
      <c r="B51" s="7713">
        <v>5.45</v>
      </c>
      <c r="C51" s="7714">
        <v>6</v>
      </c>
      <c r="D51" s="7715">
        <v>16000</v>
      </c>
      <c r="E51" s="7716">
        <f t="shared" si="0"/>
        <v>15608</v>
      </c>
      <c r="F51" s="7717">
        <v>56</v>
      </c>
      <c r="G51" s="7718">
        <v>13.45</v>
      </c>
      <c r="H51" s="7714">
        <v>14</v>
      </c>
      <c r="I51" s="7715">
        <v>16000</v>
      </c>
      <c r="J51" s="7716">
        <f t="shared" si="1"/>
        <v>15608</v>
      </c>
      <c r="K51" s="7717">
        <v>88</v>
      </c>
      <c r="L51" s="7714">
        <v>21.45</v>
      </c>
      <c r="M51" s="7718">
        <v>22</v>
      </c>
      <c r="N51" s="7715">
        <v>16000</v>
      </c>
      <c r="O51" s="7716">
        <f t="shared" si="2"/>
        <v>15608</v>
      </c>
      <c r="P51" s="7719"/>
    </row>
    <row r="52" spans="1:16" x14ac:dyDescent="0.2">
      <c r="A52" s="7720">
        <v>25</v>
      </c>
      <c r="B52" s="7721">
        <v>6</v>
      </c>
      <c r="C52" s="7722">
        <v>6.15</v>
      </c>
      <c r="D52" s="7723">
        <v>16000</v>
      </c>
      <c r="E52" s="7724">
        <f t="shared" si="0"/>
        <v>15608</v>
      </c>
      <c r="F52" s="7725">
        <v>57</v>
      </c>
      <c r="G52" s="7721">
        <v>14</v>
      </c>
      <c r="H52" s="7726">
        <v>14.15</v>
      </c>
      <c r="I52" s="7723">
        <v>16000</v>
      </c>
      <c r="J52" s="7724">
        <f t="shared" si="1"/>
        <v>15608</v>
      </c>
      <c r="K52" s="7725">
        <v>89</v>
      </c>
      <c r="L52" s="7726">
        <v>22</v>
      </c>
      <c r="M52" s="7721">
        <v>22.15</v>
      </c>
      <c r="N52" s="7723">
        <v>16000</v>
      </c>
      <c r="O52" s="7724">
        <f t="shared" si="2"/>
        <v>15608</v>
      </c>
      <c r="P52" s="7727"/>
    </row>
    <row r="53" spans="1:16" x14ac:dyDescent="0.2">
      <c r="A53" s="7728">
        <v>26</v>
      </c>
      <c r="B53" s="7729">
        <v>6.15</v>
      </c>
      <c r="C53" s="7730">
        <v>6.3</v>
      </c>
      <c r="D53" s="7731">
        <v>16000</v>
      </c>
      <c r="E53" s="7732">
        <f t="shared" si="0"/>
        <v>15608</v>
      </c>
      <c r="F53" s="7733">
        <v>58</v>
      </c>
      <c r="G53" s="7734">
        <v>14.15</v>
      </c>
      <c r="H53" s="7730">
        <v>14.3</v>
      </c>
      <c r="I53" s="7731">
        <v>16000</v>
      </c>
      <c r="J53" s="7732">
        <f t="shared" si="1"/>
        <v>15608</v>
      </c>
      <c r="K53" s="7733">
        <v>90</v>
      </c>
      <c r="L53" s="7730">
        <v>22.15</v>
      </c>
      <c r="M53" s="7734">
        <v>22.3</v>
      </c>
      <c r="N53" s="7731">
        <v>16000</v>
      </c>
      <c r="O53" s="7732">
        <f t="shared" si="2"/>
        <v>15608</v>
      </c>
      <c r="P53" s="7735"/>
    </row>
    <row r="54" spans="1:16" x14ac:dyDescent="0.2">
      <c r="A54" s="7736">
        <v>27</v>
      </c>
      <c r="B54" s="7737">
        <v>6.3</v>
      </c>
      <c r="C54" s="7738">
        <v>6.45</v>
      </c>
      <c r="D54" s="7739">
        <v>16000</v>
      </c>
      <c r="E54" s="7740">
        <f t="shared" si="0"/>
        <v>15608</v>
      </c>
      <c r="F54" s="7741">
        <v>59</v>
      </c>
      <c r="G54" s="7737">
        <v>14.3</v>
      </c>
      <c r="H54" s="7742">
        <v>14.45</v>
      </c>
      <c r="I54" s="7739">
        <v>16000</v>
      </c>
      <c r="J54" s="7740">
        <f t="shared" si="1"/>
        <v>15608</v>
      </c>
      <c r="K54" s="7741">
        <v>91</v>
      </c>
      <c r="L54" s="7742">
        <v>22.3</v>
      </c>
      <c r="M54" s="7737">
        <v>22.45</v>
      </c>
      <c r="N54" s="7739">
        <v>16000</v>
      </c>
      <c r="O54" s="7740">
        <f t="shared" si="2"/>
        <v>15608</v>
      </c>
      <c r="P54" s="7743"/>
    </row>
    <row r="55" spans="1:16" x14ac:dyDescent="0.2">
      <c r="A55" s="7744">
        <v>28</v>
      </c>
      <c r="B55" s="7745">
        <v>6.45</v>
      </c>
      <c r="C55" s="7746">
        <v>7</v>
      </c>
      <c r="D55" s="7747">
        <v>16000</v>
      </c>
      <c r="E55" s="7748">
        <f t="shared" si="0"/>
        <v>15608</v>
      </c>
      <c r="F55" s="7749">
        <v>60</v>
      </c>
      <c r="G55" s="7750">
        <v>14.45</v>
      </c>
      <c r="H55" s="7750">
        <v>15</v>
      </c>
      <c r="I55" s="7747">
        <v>16000</v>
      </c>
      <c r="J55" s="7748">
        <f t="shared" si="1"/>
        <v>15608</v>
      </c>
      <c r="K55" s="7749">
        <v>92</v>
      </c>
      <c r="L55" s="7746">
        <v>22.45</v>
      </c>
      <c r="M55" s="7750">
        <v>23</v>
      </c>
      <c r="N55" s="7747">
        <v>16000</v>
      </c>
      <c r="O55" s="7748">
        <f t="shared" si="2"/>
        <v>15608</v>
      </c>
      <c r="P55" s="7751"/>
    </row>
    <row r="56" spans="1:16" x14ac:dyDescent="0.2">
      <c r="A56" s="7752">
        <v>29</v>
      </c>
      <c r="B56" s="7753">
        <v>7</v>
      </c>
      <c r="C56" s="7754">
        <v>7.15</v>
      </c>
      <c r="D56" s="7755">
        <v>16000</v>
      </c>
      <c r="E56" s="7756">
        <f t="shared" si="0"/>
        <v>15608</v>
      </c>
      <c r="F56" s="7757">
        <v>61</v>
      </c>
      <c r="G56" s="7753">
        <v>15</v>
      </c>
      <c r="H56" s="7753">
        <v>15.15</v>
      </c>
      <c r="I56" s="7755">
        <v>16000</v>
      </c>
      <c r="J56" s="7756">
        <f t="shared" si="1"/>
        <v>15608</v>
      </c>
      <c r="K56" s="7757">
        <v>93</v>
      </c>
      <c r="L56" s="7758">
        <v>23</v>
      </c>
      <c r="M56" s="7753">
        <v>23.15</v>
      </c>
      <c r="N56" s="7755">
        <v>16000</v>
      </c>
      <c r="O56" s="7756">
        <f t="shared" si="2"/>
        <v>15608</v>
      </c>
      <c r="P56" s="7759"/>
    </row>
    <row r="57" spans="1:16" x14ac:dyDescent="0.2">
      <c r="A57" s="7760">
        <v>30</v>
      </c>
      <c r="B57" s="7761">
        <v>7.15</v>
      </c>
      <c r="C57" s="7762">
        <v>7.3</v>
      </c>
      <c r="D57" s="7763">
        <v>16000</v>
      </c>
      <c r="E57" s="7764">
        <f t="shared" si="0"/>
        <v>15608</v>
      </c>
      <c r="F57" s="7765">
        <v>62</v>
      </c>
      <c r="G57" s="7766">
        <v>15.15</v>
      </c>
      <c r="H57" s="7766">
        <v>15.3</v>
      </c>
      <c r="I57" s="7763">
        <v>16000</v>
      </c>
      <c r="J57" s="7764">
        <f t="shared" si="1"/>
        <v>15608</v>
      </c>
      <c r="K57" s="7765">
        <v>94</v>
      </c>
      <c r="L57" s="7766">
        <v>23.15</v>
      </c>
      <c r="M57" s="7766">
        <v>23.3</v>
      </c>
      <c r="N57" s="7763">
        <v>16000</v>
      </c>
      <c r="O57" s="7764">
        <f t="shared" si="2"/>
        <v>15608</v>
      </c>
      <c r="P57" s="7767"/>
    </row>
    <row r="58" spans="1:16" x14ac:dyDescent="0.2">
      <c r="A58" s="7768">
        <v>31</v>
      </c>
      <c r="B58" s="7769">
        <v>7.3</v>
      </c>
      <c r="C58" s="7770">
        <v>7.45</v>
      </c>
      <c r="D58" s="7771">
        <v>16000</v>
      </c>
      <c r="E58" s="7772">
        <f t="shared" si="0"/>
        <v>15608</v>
      </c>
      <c r="F58" s="7773">
        <v>63</v>
      </c>
      <c r="G58" s="7769">
        <v>15.3</v>
      </c>
      <c r="H58" s="7769">
        <v>15.45</v>
      </c>
      <c r="I58" s="7771">
        <v>16000</v>
      </c>
      <c r="J58" s="7772">
        <f t="shared" si="1"/>
        <v>15608</v>
      </c>
      <c r="K58" s="7773">
        <v>95</v>
      </c>
      <c r="L58" s="7769">
        <v>23.3</v>
      </c>
      <c r="M58" s="7769">
        <v>23.45</v>
      </c>
      <c r="N58" s="7771">
        <v>16000</v>
      </c>
      <c r="O58" s="7772">
        <f t="shared" si="2"/>
        <v>15608</v>
      </c>
      <c r="P58" s="7774"/>
    </row>
    <row r="59" spans="1:16" x14ac:dyDescent="0.2">
      <c r="A59" s="7775">
        <v>32</v>
      </c>
      <c r="B59" s="7776">
        <v>7.45</v>
      </c>
      <c r="C59" s="7777">
        <v>8</v>
      </c>
      <c r="D59" s="7778">
        <v>16000</v>
      </c>
      <c r="E59" s="7779">
        <f t="shared" si="0"/>
        <v>15608</v>
      </c>
      <c r="F59" s="7780">
        <v>64</v>
      </c>
      <c r="G59" s="7781">
        <v>15.45</v>
      </c>
      <c r="H59" s="7781">
        <v>16</v>
      </c>
      <c r="I59" s="7778">
        <v>16000</v>
      </c>
      <c r="J59" s="7779">
        <f t="shared" si="1"/>
        <v>15608</v>
      </c>
      <c r="K59" s="7780">
        <v>96</v>
      </c>
      <c r="L59" s="7781">
        <v>23.45</v>
      </c>
      <c r="M59" s="7781">
        <v>24</v>
      </c>
      <c r="N59" s="7778">
        <v>16000</v>
      </c>
      <c r="O59" s="7779">
        <f t="shared" si="2"/>
        <v>15608</v>
      </c>
      <c r="P59" s="7782"/>
    </row>
    <row r="60" spans="1:16" x14ac:dyDescent="0.2">
      <c r="A60" s="7783" t="s">
        <v>27</v>
      </c>
      <c r="B60" s="7784"/>
      <c r="C60" s="7784"/>
      <c r="D60" s="7785">
        <f>SUM(D28:D59)</f>
        <v>512000</v>
      </c>
      <c r="E60" s="7786">
        <f>SUM(E28:E59)</f>
        <v>499456</v>
      </c>
      <c r="F60" s="7784"/>
      <c r="G60" s="7784"/>
      <c r="H60" s="7784"/>
      <c r="I60" s="7785">
        <f>SUM(I28:I59)</f>
        <v>512000</v>
      </c>
      <c r="J60" s="7787">
        <f>SUM(J28:J59)</f>
        <v>499456</v>
      </c>
      <c r="K60" s="7784"/>
      <c r="L60" s="7784"/>
      <c r="M60" s="7784"/>
      <c r="N60" s="7784">
        <f>SUM(N28:N59)</f>
        <v>512000</v>
      </c>
      <c r="O60" s="7787">
        <f>SUM(O28:O59)</f>
        <v>499456</v>
      </c>
      <c r="P60" s="7788"/>
    </row>
    <row r="64" spans="1:16" x14ac:dyDescent="0.2">
      <c r="A64" t="s">
        <v>91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7789"/>
      <c r="B66" s="7790"/>
      <c r="C66" s="7790"/>
      <c r="D66" s="7791"/>
      <c r="E66" s="7790"/>
      <c r="F66" s="7790"/>
      <c r="G66" s="7790"/>
      <c r="H66" s="7790"/>
      <c r="I66" s="7791"/>
      <c r="J66" s="7792"/>
      <c r="K66" s="7790"/>
      <c r="L66" s="7790"/>
      <c r="M66" s="7790"/>
      <c r="N66" s="7790"/>
      <c r="O66" s="7790"/>
      <c r="P66" s="7793"/>
    </row>
    <row r="67" spans="1:16" x14ac:dyDescent="0.2">
      <c r="A67" s="7794" t="s">
        <v>28</v>
      </c>
      <c r="B67" s="7795"/>
      <c r="C67" s="7795"/>
      <c r="D67" s="7796"/>
      <c r="E67" s="7797"/>
      <c r="F67" s="7795"/>
      <c r="G67" s="7795"/>
      <c r="H67" s="7797"/>
      <c r="I67" s="7796"/>
      <c r="J67" s="7798"/>
      <c r="K67" s="7795"/>
      <c r="L67" s="7795"/>
      <c r="M67" s="7795"/>
      <c r="N67" s="7795"/>
      <c r="O67" s="7795"/>
      <c r="P67" s="7799"/>
    </row>
    <row r="68" spans="1:16" x14ac:dyDescent="0.2">
      <c r="A68" s="7800"/>
      <c r="B68" s="7801"/>
      <c r="C68" s="7801"/>
      <c r="D68" s="7801"/>
      <c r="E68" s="7801"/>
      <c r="F68" s="7801"/>
      <c r="G68" s="7801"/>
      <c r="H68" s="7801"/>
      <c r="I68" s="7801"/>
      <c r="J68" s="7801"/>
      <c r="K68" s="7801"/>
      <c r="L68" s="7802"/>
      <c r="M68" s="7802"/>
      <c r="N68" s="7802"/>
      <c r="O68" s="7802"/>
      <c r="P68" s="7803"/>
    </row>
    <row r="69" spans="1:16" x14ac:dyDescent="0.2">
      <c r="A69" s="7804"/>
      <c r="B69" s="7805"/>
      <c r="C69" s="7805"/>
      <c r="D69" s="7806"/>
      <c r="E69" s="7807"/>
      <c r="F69" s="7805"/>
      <c r="G69" s="7805"/>
      <c r="H69" s="7807"/>
      <c r="I69" s="7806"/>
      <c r="J69" s="7808"/>
      <c r="K69" s="7805"/>
      <c r="L69" s="7805"/>
      <c r="M69" s="7805"/>
      <c r="N69" s="7805"/>
      <c r="O69" s="7805"/>
      <c r="P69" s="7809"/>
    </row>
    <row r="70" spans="1:16" x14ac:dyDescent="0.2">
      <c r="A70" s="7810"/>
      <c r="B70" s="7811"/>
      <c r="C70" s="7811"/>
      <c r="D70" s="7812"/>
      <c r="E70" s="7813"/>
      <c r="F70" s="7811"/>
      <c r="G70" s="7811"/>
      <c r="H70" s="7813"/>
      <c r="I70" s="7812"/>
      <c r="J70" s="7811"/>
      <c r="K70" s="7811"/>
      <c r="L70" s="7811"/>
      <c r="M70" s="7811"/>
      <c r="N70" s="7811"/>
      <c r="O70" s="7811"/>
      <c r="P70" s="7814"/>
    </row>
    <row r="71" spans="1:16" x14ac:dyDescent="0.2">
      <c r="A71" s="7815"/>
      <c r="B71" s="7816"/>
      <c r="C71" s="7816"/>
      <c r="D71" s="7817"/>
      <c r="E71" s="7818"/>
      <c r="F71" s="7816"/>
      <c r="G71" s="7816"/>
      <c r="H71" s="7818"/>
      <c r="I71" s="7817"/>
      <c r="J71" s="7816"/>
      <c r="K71" s="7816"/>
      <c r="L71" s="7816"/>
      <c r="M71" s="7816"/>
      <c r="N71" s="7816"/>
      <c r="O71" s="7816"/>
      <c r="P71" s="7819"/>
    </row>
    <row r="72" spans="1:16" x14ac:dyDescent="0.2">
      <c r="A72" s="7820"/>
      <c r="B72" s="7821"/>
      <c r="C72" s="7821"/>
      <c r="D72" s="7822"/>
      <c r="E72" s="7823"/>
      <c r="F72" s="7821"/>
      <c r="G72" s="7821"/>
      <c r="H72" s="7823"/>
      <c r="I72" s="7822"/>
      <c r="J72" s="7821"/>
      <c r="K72" s="7821"/>
      <c r="L72" s="7821"/>
      <c r="M72" s="7821" t="s">
        <v>29</v>
      </c>
      <c r="N72" s="7821"/>
      <c r="O72" s="7821"/>
      <c r="P72" s="7824"/>
    </row>
    <row r="73" spans="1:16" x14ac:dyDescent="0.2">
      <c r="A73" s="7825"/>
      <c r="B73" s="7826"/>
      <c r="C73" s="7826"/>
      <c r="D73" s="7827"/>
      <c r="E73" s="7828"/>
      <c r="F73" s="7826"/>
      <c r="G73" s="7826"/>
      <c r="H73" s="7828"/>
      <c r="I73" s="7827"/>
      <c r="J73" s="7826"/>
      <c r="K73" s="7826"/>
      <c r="L73" s="7826"/>
      <c r="M73" s="7826" t="s">
        <v>30</v>
      </c>
      <c r="N73" s="7826"/>
      <c r="O73" s="7826"/>
      <c r="P73" s="7829"/>
    </row>
    <row r="74" spans="1:16" ht="15.75" x14ac:dyDescent="0.25">
      <c r="E74" s="7830"/>
      <c r="H74" s="7830"/>
    </row>
    <row r="75" spans="1:16" ht="15.75" x14ac:dyDescent="0.25">
      <c r="C75" s="7831"/>
      <c r="E75" s="7832"/>
      <c r="H75" s="7832"/>
    </row>
    <row r="76" spans="1:16" ht="15.75" x14ac:dyDescent="0.25">
      <c r="E76" s="7833"/>
      <c r="H76" s="7833"/>
    </row>
    <row r="77" spans="1:16" ht="15.75" x14ac:dyDescent="0.25">
      <c r="E77" s="7834"/>
      <c r="H77" s="7834"/>
    </row>
    <row r="78" spans="1:16" ht="15.75" x14ac:dyDescent="0.25">
      <c r="E78" s="7835"/>
      <c r="H78" s="7835"/>
    </row>
    <row r="79" spans="1:16" ht="15.75" x14ac:dyDescent="0.25">
      <c r="E79" s="7836"/>
      <c r="H79" s="7836"/>
    </row>
    <row r="80" spans="1:16" ht="15.75" x14ac:dyDescent="0.25">
      <c r="E80" s="7837"/>
      <c r="H80" s="7837"/>
    </row>
    <row r="81" spans="5:13" ht="15.75" x14ac:dyDescent="0.25">
      <c r="E81" s="7838"/>
      <c r="H81" s="7838"/>
    </row>
    <row r="82" spans="5:13" ht="15.75" x14ac:dyDescent="0.25">
      <c r="E82" s="7839"/>
      <c r="H82" s="7839"/>
    </row>
    <row r="83" spans="5:13" ht="15.75" x14ac:dyDescent="0.25">
      <c r="E83" s="7840"/>
      <c r="H83" s="7840"/>
    </row>
    <row r="84" spans="5:13" ht="15.75" x14ac:dyDescent="0.25">
      <c r="E84" s="7841"/>
      <c r="H84" s="7841"/>
    </row>
    <row r="85" spans="5:13" ht="15.75" x14ac:dyDescent="0.25">
      <c r="E85" s="7842"/>
      <c r="H85" s="7842"/>
    </row>
    <row r="86" spans="5:13" ht="15.75" x14ac:dyDescent="0.25">
      <c r="E86" s="7843"/>
      <c r="H86" s="7843"/>
    </row>
    <row r="87" spans="5:13" ht="15.75" x14ac:dyDescent="0.25">
      <c r="E87" s="7844"/>
      <c r="H87" s="7844"/>
    </row>
    <row r="88" spans="5:13" ht="15.75" x14ac:dyDescent="0.25">
      <c r="E88" s="7845"/>
      <c r="H88" s="7845"/>
    </row>
    <row r="89" spans="5:13" ht="15.75" x14ac:dyDescent="0.25">
      <c r="E89" s="7846"/>
      <c r="H89" s="7846"/>
    </row>
    <row r="90" spans="5:13" ht="15.75" x14ac:dyDescent="0.25">
      <c r="E90" s="7847"/>
      <c r="H90" s="7847"/>
    </row>
    <row r="91" spans="5:13" ht="15.75" x14ac:dyDescent="0.25">
      <c r="E91" s="7848"/>
      <c r="H91" s="7848"/>
    </row>
    <row r="92" spans="5:13" ht="15.75" x14ac:dyDescent="0.25">
      <c r="E92" s="7849"/>
      <c r="H92" s="7849"/>
    </row>
    <row r="93" spans="5:13" ht="15.75" x14ac:dyDescent="0.25">
      <c r="E93" s="7850"/>
      <c r="H93" s="7850"/>
    </row>
    <row r="94" spans="5:13" ht="15.75" x14ac:dyDescent="0.25">
      <c r="E94" s="7851"/>
      <c r="H94" s="7851"/>
    </row>
    <row r="95" spans="5:13" ht="15.75" x14ac:dyDescent="0.25">
      <c r="E95" s="7852"/>
      <c r="H95" s="7852"/>
    </row>
    <row r="96" spans="5:13" ht="15.75" x14ac:dyDescent="0.25">
      <c r="E96" s="7853"/>
      <c r="H96" s="7853"/>
      <c r="M96" s="7854" t="s">
        <v>8</v>
      </c>
    </row>
    <row r="97" spans="5:14" ht="15.75" x14ac:dyDescent="0.25">
      <c r="E97" s="7855"/>
      <c r="H97" s="7855"/>
    </row>
    <row r="98" spans="5:14" ht="15.75" x14ac:dyDescent="0.25">
      <c r="E98" s="7856"/>
      <c r="H98" s="7856"/>
    </row>
    <row r="99" spans="5:14" ht="15.75" x14ac:dyDescent="0.25">
      <c r="E99" s="7857"/>
      <c r="H99" s="7857"/>
    </row>
    <row r="101" spans="5:14" x14ac:dyDescent="0.2">
      <c r="N101" s="7858"/>
    </row>
    <row r="126" spans="4:4" x14ac:dyDescent="0.2">
      <c r="D126" s="7859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3" workbookViewId="0"/>
  </sheetViews>
  <sheetFormatPr defaultColWidth="9.140625" defaultRowHeight="12.75" customHeight="1" x14ac:dyDescent="0.2"/>
  <sheetData>
    <row r="1" spans="1:16" ht="12.75" customHeight="1" x14ac:dyDescent="0.2">
      <c r="A1" s="7860"/>
      <c r="B1" s="7861"/>
      <c r="C1" s="7861"/>
      <c r="D1" s="7862"/>
      <c r="E1" s="7861"/>
      <c r="F1" s="7861"/>
      <c r="G1" s="7861"/>
      <c r="H1" s="7861"/>
      <c r="I1" s="7862"/>
      <c r="J1" s="7861"/>
      <c r="K1" s="7861"/>
      <c r="L1" s="7861"/>
      <c r="M1" s="7861"/>
      <c r="N1" s="7861"/>
      <c r="O1" s="7861"/>
      <c r="P1" s="7863"/>
    </row>
    <row r="2" spans="1:16" ht="12.75" customHeight="1" x14ac:dyDescent="0.2">
      <c r="A2" s="7864" t="s">
        <v>0</v>
      </c>
      <c r="B2" s="7865"/>
      <c r="C2" s="7865"/>
      <c r="D2" s="7865"/>
      <c r="E2" s="7865"/>
      <c r="F2" s="7865"/>
      <c r="G2" s="7865"/>
      <c r="H2" s="7865"/>
      <c r="I2" s="7865"/>
      <c r="J2" s="7865"/>
      <c r="K2" s="7865"/>
      <c r="L2" s="7865"/>
      <c r="M2" s="7865"/>
      <c r="N2" s="7865"/>
      <c r="O2" s="7865"/>
      <c r="P2" s="7866"/>
    </row>
    <row r="3" spans="1:16" ht="12.75" customHeight="1" x14ac:dyDescent="0.2">
      <c r="A3" s="7867"/>
      <c r="B3" s="7868"/>
      <c r="C3" s="7868"/>
      <c r="D3" s="7868"/>
      <c r="E3" s="7868"/>
      <c r="F3" s="7868"/>
      <c r="G3" s="7868"/>
      <c r="H3" s="7868"/>
      <c r="I3" s="7868"/>
      <c r="J3" s="7868"/>
      <c r="K3" s="7868"/>
      <c r="L3" s="7868"/>
      <c r="M3" s="7868"/>
      <c r="N3" s="7868"/>
      <c r="O3" s="7868"/>
      <c r="P3" s="7869"/>
    </row>
    <row r="4" spans="1:16" ht="12.75" customHeight="1" x14ac:dyDescent="0.2">
      <c r="A4" s="7870" t="s">
        <v>92</v>
      </c>
      <c r="B4" s="7871"/>
      <c r="C4" s="7871"/>
      <c r="D4" s="7871"/>
      <c r="E4" s="7871"/>
      <c r="F4" s="7871"/>
      <c r="G4" s="7871"/>
      <c r="H4" s="7871"/>
      <c r="I4" s="7871"/>
      <c r="J4" s="7872"/>
      <c r="K4" s="7873"/>
      <c r="L4" s="7873"/>
      <c r="M4" s="7873"/>
      <c r="N4" s="7873"/>
      <c r="O4" s="7873"/>
      <c r="P4" s="7874"/>
    </row>
    <row r="5" spans="1:16" ht="12.75" customHeight="1" x14ac:dyDescent="0.2">
      <c r="A5" s="7875"/>
      <c r="B5" s="7876"/>
      <c r="C5" s="7876"/>
      <c r="D5" s="7877"/>
      <c r="E5" s="7876"/>
      <c r="F5" s="7876"/>
      <c r="G5" s="7876"/>
      <c r="H5" s="7876"/>
      <c r="I5" s="7877"/>
      <c r="J5" s="7876"/>
      <c r="K5" s="7876"/>
      <c r="L5" s="7876"/>
      <c r="M5" s="7876"/>
      <c r="N5" s="7876"/>
      <c r="O5" s="7876"/>
      <c r="P5" s="7878"/>
    </row>
    <row r="6" spans="1:16" ht="12.75" customHeight="1" x14ac:dyDescent="0.2">
      <c r="A6" s="7879" t="s">
        <v>2</v>
      </c>
      <c r="B6" s="7880"/>
      <c r="C6" s="7880"/>
      <c r="D6" s="7881"/>
      <c r="E6" s="7880"/>
      <c r="F6" s="7880"/>
      <c r="G6" s="7880"/>
      <c r="H6" s="7880"/>
      <c r="I6" s="7881"/>
      <c r="J6" s="7880"/>
      <c r="K6" s="7880"/>
      <c r="L6" s="7880"/>
      <c r="M6" s="7880"/>
      <c r="N6" s="7880"/>
      <c r="O6" s="7880"/>
      <c r="P6" s="7882"/>
    </row>
    <row r="7" spans="1:16" ht="12.75" customHeight="1" x14ac:dyDescent="0.2">
      <c r="A7" s="7883" t="s">
        <v>3</v>
      </c>
      <c r="B7" s="7884"/>
      <c r="C7" s="7884"/>
      <c r="D7" s="7885"/>
      <c r="E7" s="7884"/>
      <c r="F7" s="7884"/>
      <c r="G7" s="7884"/>
      <c r="H7" s="7884"/>
      <c r="I7" s="7885"/>
      <c r="J7" s="7884"/>
      <c r="K7" s="7884"/>
      <c r="L7" s="7884"/>
      <c r="M7" s="7884"/>
      <c r="N7" s="7884"/>
      <c r="O7" s="7884"/>
      <c r="P7" s="7886"/>
    </row>
    <row r="8" spans="1:16" ht="12.75" customHeight="1" x14ac:dyDescent="0.2">
      <c r="A8" s="7887" t="s">
        <v>4</v>
      </c>
      <c r="B8" s="7888"/>
      <c r="C8" s="7888"/>
      <c r="D8" s="7889"/>
      <c r="E8" s="7888"/>
      <c r="F8" s="7888"/>
      <c r="G8" s="7888"/>
      <c r="H8" s="7888"/>
      <c r="I8" s="7889"/>
      <c r="J8" s="7888"/>
      <c r="K8" s="7888"/>
      <c r="L8" s="7888"/>
      <c r="M8" s="7888"/>
      <c r="N8" s="7888"/>
      <c r="O8" s="7888"/>
      <c r="P8" s="7890"/>
    </row>
    <row r="9" spans="1:16" ht="12.75" customHeight="1" x14ac:dyDescent="0.2">
      <c r="A9" s="7891" t="s">
        <v>5</v>
      </c>
      <c r="B9" s="7892"/>
      <c r="C9" s="7892"/>
      <c r="D9" s="7893"/>
      <c r="E9" s="7892"/>
      <c r="F9" s="7892"/>
      <c r="G9" s="7892"/>
      <c r="H9" s="7892"/>
      <c r="I9" s="7893"/>
      <c r="J9" s="7892"/>
      <c r="K9" s="7892"/>
      <c r="L9" s="7892"/>
      <c r="M9" s="7892"/>
      <c r="N9" s="7892"/>
      <c r="O9" s="7892"/>
      <c r="P9" s="7894"/>
    </row>
    <row r="10" spans="1:16" ht="12.75" customHeight="1" x14ac:dyDescent="0.2">
      <c r="A10" s="7895" t="s">
        <v>6</v>
      </c>
      <c r="B10" s="7896"/>
      <c r="C10" s="7896"/>
      <c r="D10" s="7897"/>
      <c r="E10" s="7896"/>
      <c r="F10" s="7896"/>
      <c r="G10" s="7896"/>
      <c r="H10" s="7896"/>
      <c r="I10" s="7897"/>
      <c r="J10" s="7896"/>
      <c r="K10" s="7896"/>
      <c r="L10" s="7896"/>
      <c r="M10" s="7896"/>
      <c r="N10" s="7896"/>
      <c r="O10" s="7896"/>
      <c r="P10" s="7898"/>
    </row>
    <row r="11" spans="1:16" ht="12.75" customHeight="1" x14ac:dyDescent="0.2">
      <c r="A11" s="7899"/>
      <c r="B11" s="7900"/>
      <c r="C11" s="7900"/>
      <c r="D11" s="7901"/>
      <c r="E11" s="7900"/>
      <c r="F11" s="7900"/>
      <c r="G11" s="7902"/>
      <c r="H11" s="7900"/>
      <c r="I11" s="7901"/>
      <c r="J11" s="7900"/>
      <c r="K11" s="7900"/>
      <c r="L11" s="7900"/>
      <c r="M11" s="7900"/>
      <c r="N11" s="7900"/>
      <c r="O11" s="7900"/>
      <c r="P11" s="7903"/>
    </row>
    <row r="12" spans="1:16" ht="12.75" customHeight="1" x14ac:dyDescent="0.2">
      <c r="A12" s="7904" t="s">
        <v>93</v>
      </c>
      <c r="B12" s="7905"/>
      <c r="C12" s="7905"/>
      <c r="D12" s="7906"/>
      <c r="E12" s="7905" t="s">
        <v>8</v>
      </c>
      <c r="F12" s="7905"/>
      <c r="G12" s="7905"/>
      <c r="H12" s="7905"/>
      <c r="I12" s="7906"/>
      <c r="J12" s="7905"/>
      <c r="K12" s="7905"/>
      <c r="L12" s="7905"/>
      <c r="M12" s="7905"/>
      <c r="N12" s="7907" t="s">
        <v>94</v>
      </c>
      <c r="O12" s="7905"/>
      <c r="P12" s="7908"/>
    </row>
    <row r="13" spans="1:16" ht="12.75" customHeight="1" x14ac:dyDescent="0.2">
      <c r="A13" s="7909"/>
      <c r="B13" s="7910"/>
      <c r="C13" s="7910"/>
      <c r="D13" s="7911"/>
      <c r="E13" s="7910"/>
      <c r="F13" s="7910"/>
      <c r="G13" s="7910"/>
      <c r="H13" s="7910"/>
      <c r="I13" s="7911"/>
      <c r="J13" s="7910"/>
      <c r="K13" s="7910"/>
      <c r="L13" s="7910"/>
      <c r="M13" s="7910"/>
      <c r="N13" s="7910"/>
      <c r="O13" s="7910"/>
      <c r="P13" s="7912"/>
    </row>
    <row r="14" spans="1:16" ht="12.75" customHeight="1" x14ac:dyDescent="0.2">
      <c r="A14" s="7913" t="s">
        <v>10</v>
      </c>
      <c r="B14" s="7914"/>
      <c r="C14" s="7914"/>
      <c r="D14" s="7915"/>
      <c r="E14" s="7914"/>
      <c r="F14" s="7914"/>
      <c r="G14" s="7914"/>
      <c r="H14" s="7914"/>
      <c r="I14" s="7915"/>
      <c r="J14" s="7914"/>
      <c r="K14" s="7914"/>
      <c r="L14" s="7914"/>
      <c r="M14" s="7914"/>
      <c r="N14" s="7916"/>
      <c r="O14" s="7917"/>
      <c r="P14" s="7918"/>
    </row>
    <row r="15" spans="1:16" ht="12.75" customHeight="1" x14ac:dyDescent="0.2">
      <c r="A15" s="7919"/>
      <c r="B15" s="7920"/>
      <c r="C15" s="7920"/>
      <c r="D15" s="7921"/>
      <c r="E15" s="7920"/>
      <c r="F15" s="7920"/>
      <c r="G15" s="7920"/>
      <c r="H15" s="7920"/>
      <c r="I15" s="7921"/>
      <c r="J15" s="7920"/>
      <c r="K15" s="7920"/>
      <c r="L15" s="7920"/>
      <c r="M15" s="7920"/>
      <c r="N15" s="7922" t="s">
        <v>11</v>
      </c>
      <c r="O15" s="7923" t="s">
        <v>12</v>
      </c>
      <c r="P15" s="7924"/>
    </row>
    <row r="16" spans="1:16" ht="12.75" customHeight="1" x14ac:dyDescent="0.2">
      <c r="A16" s="7925" t="s">
        <v>13</v>
      </c>
      <c r="B16" s="7926"/>
      <c r="C16" s="7926"/>
      <c r="D16" s="7927"/>
      <c r="E16" s="7926"/>
      <c r="F16" s="7926"/>
      <c r="G16" s="7926"/>
      <c r="H16" s="7926"/>
      <c r="I16" s="7927"/>
      <c r="J16" s="7926"/>
      <c r="K16" s="7926"/>
      <c r="L16" s="7926"/>
      <c r="M16" s="7926"/>
      <c r="N16" s="7928"/>
      <c r="O16" s="7929"/>
      <c r="P16" s="7929"/>
    </row>
    <row r="17" spans="1:47" ht="12.75" customHeight="1" x14ac:dyDescent="0.2">
      <c r="A17" s="7930" t="s">
        <v>14</v>
      </c>
      <c r="B17" s="7931"/>
      <c r="C17" s="7931"/>
      <c r="D17" s="7932"/>
      <c r="E17" s="7931"/>
      <c r="F17" s="7931"/>
      <c r="G17" s="7931"/>
      <c r="H17" s="7931"/>
      <c r="I17" s="7932"/>
      <c r="J17" s="7931"/>
      <c r="K17" s="7931"/>
      <c r="L17" s="7931"/>
      <c r="M17" s="7931"/>
      <c r="N17" s="7933" t="s">
        <v>15</v>
      </c>
      <c r="O17" s="7934" t="s">
        <v>16</v>
      </c>
      <c r="P17" s="7935"/>
    </row>
    <row r="18" spans="1:47" ht="12.75" customHeight="1" x14ac:dyDescent="0.2">
      <c r="A18" s="7936"/>
      <c r="B18" s="7937"/>
      <c r="C18" s="7937"/>
      <c r="D18" s="7938"/>
      <c r="E18" s="7937"/>
      <c r="F18" s="7937"/>
      <c r="G18" s="7937"/>
      <c r="H18" s="7937"/>
      <c r="I18" s="7938"/>
      <c r="J18" s="7937"/>
      <c r="K18" s="7937"/>
      <c r="L18" s="7937"/>
      <c r="M18" s="7937"/>
      <c r="N18" s="7939"/>
      <c r="O18" s="7940"/>
      <c r="P18" s="7941" t="s">
        <v>8</v>
      </c>
    </row>
    <row r="19" spans="1:47" ht="12.75" customHeight="1" x14ac:dyDescent="0.2">
      <c r="A19" s="7942"/>
      <c r="B19" s="7943"/>
      <c r="C19" s="7943"/>
      <c r="D19" s="7944"/>
      <c r="E19" s="7943"/>
      <c r="F19" s="7943"/>
      <c r="G19" s="7943"/>
      <c r="H19" s="7943"/>
      <c r="I19" s="7944"/>
      <c r="J19" s="7943"/>
      <c r="K19" s="7945"/>
      <c r="L19" s="7943" t="s">
        <v>17</v>
      </c>
      <c r="M19" s="7943"/>
      <c r="N19" s="7946"/>
      <c r="O19" s="7947"/>
      <c r="P19" s="7948"/>
      <c r="AU19" s="7949"/>
    </row>
    <row r="20" spans="1:47" ht="12.75" customHeight="1" x14ac:dyDescent="0.2">
      <c r="A20" s="7950"/>
      <c r="B20" s="7951"/>
      <c r="C20" s="7951"/>
      <c r="D20" s="7952"/>
      <c r="E20" s="7951"/>
      <c r="F20" s="7951"/>
      <c r="G20" s="7951"/>
      <c r="H20" s="7951"/>
      <c r="I20" s="7952"/>
      <c r="J20" s="7951"/>
      <c r="K20" s="7951"/>
      <c r="L20" s="7951"/>
      <c r="M20" s="7951"/>
      <c r="N20" s="7953"/>
      <c r="O20" s="7954"/>
      <c r="P20" s="7955"/>
    </row>
    <row r="21" spans="1:47" ht="12.75" customHeight="1" x14ac:dyDescent="0.2">
      <c r="A21" s="7956"/>
      <c r="B21" s="7957"/>
      <c r="C21" s="7958"/>
      <c r="D21" s="7958"/>
      <c r="E21" s="7957"/>
      <c r="F21" s="7957"/>
      <c r="G21" s="7957"/>
      <c r="H21" s="7957" t="s">
        <v>8</v>
      </c>
      <c r="I21" s="7959"/>
      <c r="J21" s="7957"/>
      <c r="K21" s="7957"/>
      <c r="L21" s="7957"/>
      <c r="M21" s="7957"/>
      <c r="N21" s="7960"/>
      <c r="O21" s="7961"/>
      <c r="P21" s="7962"/>
    </row>
    <row r="22" spans="1:47" ht="12.75" customHeight="1" x14ac:dyDescent="0.2">
      <c r="A22" s="7963"/>
      <c r="B22" s="7964"/>
      <c r="C22" s="7964"/>
      <c r="D22" s="7965"/>
      <c r="E22" s="7964"/>
      <c r="F22" s="7964"/>
      <c r="G22" s="7964"/>
      <c r="H22" s="7964"/>
      <c r="I22" s="7965"/>
      <c r="J22" s="7964"/>
      <c r="K22" s="7964"/>
      <c r="L22" s="7964"/>
      <c r="M22" s="7964"/>
      <c r="N22" s="7964"/>
      <c r="O22" s="7964"/>
      <c r="P22" s="7966"/>
    </row>
    <row r="23" spans="1:47" ht="12.75" customHeight="1" x14ac:dyDescent="0.2">
      <c r="A23" s="7967" t="s">
        <v>18</v>
      </c>
      <c r="B23" s="7968"/>
      <c r="C23" s="7968"/>
      <c r="D23" s="7969"/>
      <c r="E23" s="7970" t="s">
        <v>19</v>
      </c>
      <c r="F23" s="7970"/>
      <c r="G23" s="7970"/>
      <c r="H23" s="7970"/>
      <c r="I23" s="7970"/>
      <c r="J23" s="7970"/>
      <c r="K23" s="7970"/>
      <c r="L23" s="7970"/>
      <c r="M23" s="7968"/>
      <c r="N23" s="7968"/>
      <c r="O23" s="7968"/>
      <c r="P23" s="7971"/>
    </row>
    <row r="24" spans="1:47" x14ac:dyDescent="0.25">
      <c r="A24" s="7972"/>
      <c r="B24" s="7973"/>
      <c r="C24" s="7973"/>
      <c r="D24" s="7974"/>
      <c r="E24" s="7975" t="s">
        <v>20</v>
      </c>
      <c r="F24" s="7975"/>
      <c r="G24" s="7975"/>
      <c r="H24" s="7975"/>
      <c r="I24" s="7975"/>
      <c r="J24" s="7975"/>
      <c r="K24" s="7975"/>
      <c r="L24" s="7975"/>
      <c r="M24" s="7973"/>
      <c r="N24" s="7973"/>
      <c r="O24" s="7973"/>
      <c r="P24" s="7976"/>
    </row>
    <row r="25" spans="1:47" ht="12.75" customHeight="1" x14ac:dyDescent="0.2">
      <c r="A25" s="7977"/>
      <c r="B25" s="7978" t="s">
        <v>21</v>
      </c>
      <c r="C25" s="7979"/>
      <c r="D25" s="7979"/>
      <c r="E25" s="7979"/>
      <c r="F25" s="7979"/>
      <c r="G25" s="7979"/>
      <c r="H25" s="7979"/>
      <c r="I25" s="7979"/>
      <c r="J25" s="7979"/>
      <c r="K25" s="7979"/>
      <c r="L25" s="7979"/>
      <c r="M25" s="7979"/>
      <c r="N25" s="7979"/>
      <c r="O25" s="7980"/>
      <c r="P25" s="7981"/>
    </row>
    <row r="26" spans="1:47" ht="12.75" customHeight="1" x14ac:dyDescent="0.2">
      <c r="A26" s="7982" t="s">
        <v>22</v>
      </c>
      <c r="B26" s="7983" t="s">
        <v>23</v>
      </c>
      <c r="C26" s="7983"/>
      <c r="D26" s="7982" t="s">
        <v>24</v>
      </c>
      <c r="E26" s="7982" t="s">
        <v>25</v>
      </c>
      <c r="F26" s="7982" t="s">
        <v>22</v>
      </c>
      <c r="G26" s="7983" t="s">
        <v>23</v>
      </c>
      <c r="H26" s="7983"/>
      <c r="I26" s="7982" t="s">
        <v>24</v>
      </c>
      <c r="J26" s="7982" t="s">
        <v>25</v>
      </c>
      <c r="K26" s="7982" t="s">
        <v>22</v>
      </c>
      <c r="L26" s="7983" t="s">
        <v>23</v>
      </c>
      <c r="M26" s="7983"/>
      <c r="N26" s="7984" t="s">
        <v>24</v>
      </c>
      <c r="O26" s="7982" t="s">
        <v>25</v>
      </c>
      <c r="P26" s="7985"/>
    </row>
    <row r="27" spans="1:47" ht="12.75" customHeight="1" x14ac:dyDescent="0.2">
      <c r="A27" s="7986"/>
      <c r="B27" s="7987" t="s">
        <v>26</v>
      </c>
      <c r="C27" s="7987" t="s">
        <v>2</v>
      </c>
      <c r="D27" s="7986"/>
      <c r="E27" s="7986"/>
      <c r="F27" s="7986"/>
      <c r="G27" s="7987" t="s">
        <v>26</v>
      </c>
      <c r="H27" s="7987" t="s">
        <v>2</v>
      </c>
      <c r="I27" s="7986"/>
      <c r="J27" s="7986"/>
      <c r="K27" s="7986"/>
      <c r="L27" s="7987" t="s">
        <v>26</v>
      </c>
      <c r="M27" s="7987" t="s">
        <v>2</v>
      </c>
      <c r="N27" s="7988"/>
      <c r="O27" s="7986"/>
      <c r="P27" s="7989"/>
    </row>
    <row r="28" spans="1:47" ht="12.75" customHeight="1" x14ac:dyDescent="0.2">
      <c r="A28" s="7990">
        <v>1</v>
      </c>
      <c r="B28" s="7991">
        <v>0</v>
      </c>
      <c r="C28" s="7992">
        <v>0.15</v>
      </c>
      <c r="D28" s="7993">
        <v>16000</v>
      </c>
      <c r="E28" s="7994">
        <f t="shared" ref="E28:E59" si="0">D28*(100-2.45)/100</f>
        <v>15608</v>
      </c>
      <c r="F28" s="7995">
        <v>33</v>
      </c>
      <c r="G28" s="7996">
        <v>8</v>
      </c>
      <c r="H28" s="7996">
        <v>8.15</v>
      </c>
      <c r="I28" s="7993">
        <v>16000</v>
      </c>
      <c r="J28" s="7994">
        <f t="shared" ref="J28:J59" si="1">I28*(100-2.45)/100</f>
        <v>15608</v>
      </c>
      <c r="K28" s="7995">
        <v>65</v>
      </c>
      <c r="L28" s="7996">
        <v>16</v>
      </c>
      <c r="M28" s="7996">
        <v>16.149999999999999</v>
      </c>
      <c r="N28" s="7993">
        <v>16000</v>
      </c>
      <c r="O28" s="7994">
        <f t="shared" ref="O28:O59" si="2">N28*(100-2.45)/100</f>
        <v>15608</v>
      </c>
      <c r="P28" s="7997"/>
    </row>
    <row r="29" spans="1:47" ht="12.75" customHeight="1" x14ac:dyDescent="0.2">
      <c r="A29" s="7998">
        <v>2</v>
      </c>
      <c r="B29" s="7998">
        <v>0.15</v>
      </c>
      <c r="C29" s="7999">
        <v>0.3</v>
      </c>
      <c r="D29" s="8000">
        <v>16000</v>
      </c>
      <c r="E29" s="8001">
        <f t="shared" si="0"/>
        <v>15608</v>
      </c>
      <c r="F29" s="8002">
        <v>34</v>
      </c>
      <c r="G29" s="8003">
        <v>8.15</v>
      </c>
      <c r="H29" s="8003">
        <v>8.3000000000000007</v>
      </c>
      <c r="I29" s="8000">
        <v>16000</v>
      </c>
      <c r="J29" s="8001">
        <f t="shared" si="1"/>
        <v>15608</v>
      </c>
      <c r="K29" s="8002">
        <v>66</v>
      </c>
      <c r="L29" s="8003">
        <v>16.149999999999999</v>
      </c>
      <c r="M29" s="8003">
        <v>16.3</v>
      </c>
      <c r="N29" s="8000">
        <v>16000</v>
      </c>
      <c r="O29" s="8001">
        <f t="shared" si="2"/>
        <v>15608</v>
      </c>
      <c r="P29" s="8004"/>
    </row>
    <row r="30" spans="1:47" ht="12.75" customHeight="1" x14ac:dyDescent="0.2">
      <c r="A30" s="8005">
        <v>3</v>
      </c>
      <c r="B30" s="8006">
        <v>0.3</v>
      </c>
      <c r="C30" s="8007">
        <v>0.45</v>
      </c>
      <c r="D30" s="8008">
        <v>16000</v>
      </c>
      <c r="E30" s="8009">
        <f t="shared" si="0"/>
        <v>15608</v>
      </c>
      <c r="F30" s="8010">
        <v>35</v>
      </c>
      <c r="G30" s="8011">
        <v>8.3000000000000007</v>
      </c>
      <c r="H30" s="8011">
        <v>8.4499999999999993</v>
      </c>
      <c r="I30" s="8008">
        <v>16000</v>
      </c>
      <c r="J30" s="8009">
        <f t="shared" si="1"/>
        <v>15608</v>
      </c>
      <c r="K30" s="8010">
        <v>67</v>
      </c>
      <c r="L30" s="8011">
        <v>16.3</v>
      </c>
      <c r="M30" s="8011">
        <v>16.45</v>
      </c>
      <c r="N30" s="8008">
        <v>16000</v>
      </c>
      <c r="O30" s="8009">
        <f t="shared" si="2"/>
        <v>15608</v>
      </c>
      <c r="P30" s="8012"/>
      <c r="V30" s="8013"/>
    </row>
    <row r="31" spans="1:47" ht="12.75" customHeight="1" x14ac:dyDescent="0.2">
      <c r="A31" s="8014">
        <v>4</v>
      </c>
      <c r="B31" s="8014">
        <v>0.45</v>
      </c>
      <c r="C31" s="8015">
        <v>1</v>
      </c>
      <c r="D31" s="8016">
        <v>16000</v>
      </c>
      <c r="E31" s="8017">
        <f t="shared" si="0"/>
        <v>15608</v>
      </c>
      <c r="F31" s="8018">
        <v>36</v>
      </c>
      <c r="G31" s="8015">
        <v>8.4499999999999993</v>
      </c>
      <c r="H31" s="8015">
        <v>9</v>
      </c>
      <c r="I31" s="8016">
        <v>16000</v>
      </c>
      <c r="J31" s="8017">
        <f t="shared" si="1"/>
        <v>15608</v>
      </c>
      <c r="K31" s="8018">
        <v>68</v>
      </c>
      <c r="L31" s="8015">
        <v>16.45</v>
      </c>
      <c r="M31" s="8015">
        <v>17</v>
      </c>
      <c r="N31" s="8016">
        <v>16000</v>
      </c>
      <c r="O31" s="8017">
        <f t="shared" si="2"/>
        <v>15608</v>
      </c>
      <c r="P31" s="8019"/>
    </row>
    <row r="32" spans="1:47" ht="12.75" customHeight="1" x14ac:dyDescent="0.2">
      <c r="A32" s="8020">
        <v>5</v>
      </c>
      <c r="B32" s="8021">
        <v>1</v>
      </c>
      <c r="C32" s="8022">
        <v>1.1499999999999999</v>
      </c>
      <c r="D32" s="8023">
        <v>16000</v>
      </c>
      <c r="E32" s="8024">
        <f t="shared" si="0"/>
        <v>15608</v>
      </c>
      <c r="F32" s="8025">
        <v>37</v>
      </c>
      <c r="G32" s="8021">
        <v>9</v>
      </c>
      <c r="H32" s="8021">
        <v>9.15</v>
      </c>
      <c r="I32" s="8023">
        <v>16000</v>
      </c>
      <c r="J32" s="8024">
        <f t="shared" si="1"/>
        <v>15608</v>
      </c>
      <c r="K32" s="8025">
        <v>69</v>
      </c>
      <c r="L32" s="8021">
        <v>17</v>
      </c>
      <c r="M32" s="8021">
        <v>17.149999999999999</v>
      </c>
      <c r="N32" s="8023">
        <v>16000</v>
      </c>
      <c r="O32" s="8024">
        <f t="shared" si="2"/>
        <v>15608</v>
      </c>
      <c r="P32" s="8026"/>
      <c r="AQ32" s="8023"/>
    </row>
    <row r="33" spans="1:16" ht="12.75" customHeight="1" x14ac:dyDescent="0.2">
      <c r="A33" s="8027">
        <v>6</v>
      </c>
      <c r="B33" s="8028">
        <v>1.1499999999999999</v>
      </c>
      <c r="C33" s="8029">
        <v>1.3</v>
      </c>
      <c r="D33" s="8030">
        <v>16000</v>
      </c>
      <c r="E33" s="8031">
        <f t="shared" si="0"/>
        <v>15608</v>
      </c>
      <c r="F33" s="8032">
        <v>38</v>
      </c>
      <c r="G33" s="8029">
        <v>9.15</v>
      </c>
      <c r="H33" s="8029">
        <v>9.3000000000000007</v>
      </c>
      <c r="I33" s="8030">
        <v>16000</v>
      </c>
      <c r="J33" s="8031">
        <f t="shared" si="1"/>
        <v>15608</v>
      </c>
      <c r="K33" s="8032">
        <v>70</v>
      </c>
      <c r="L33" s="8029">
        <v>17.149999999999999</v>
      </c>
      <c r="M33" s="8029">
        <v>17.3</v>
      </c>
      <c r="N33" s="8030">
        <v>16000</v>
      </c>
      <c r="O33" s="8031">
        <f t="shared" si="2"/>
        <v>15608</v>
      </c>
      <c r="P33" s="8033"/>
    </row>
    <row r="34" spans="1:16" x14ac:dyDescent="0.2">
      <c r="A34" s="8034">
        <v>7</v>
      </c>
      <c r="B34" s="8035">
        <v>1.3</v>
      </c>
      <c r="C34" s="8036">
        <v>1.45</v>
      </c>
      <c r="D34" s="8037">
        <v>16000</v>
      </c>
      <c r="E34" s="8038">
        <f t="shared" si="0"/>
        <v>15608</v>
      </c>
      <c r="F34" s="8039">
        <v>39</v>
      </c>
      <c r="G34" s="8040">
        <v>9.3000000000000007</v>
      </c>
      <c r="H34" s="8040">
        <v>9.4499999999999993</v>
      </c>
      <c r="I34" s="8037">
        <v>16000</v>
      </c>
      <c r="J34" s="8038">
        <f t="shared" si="1"/>
        <v>15608</v>
      </c>
      <c r="K34" s="8039">
        <v>71</v>
      </c>
      <c r="L34" s="8040">
        <v>17.3</v>
      </c>
      <c r="M34" s="8040">
        <v>17.45</v>
      </c>
      <c r="N34" s="8037">
        <v>16000</v>
      </c>
      <c r="O34" s="8038">
        <f t="shared" si="2"/>
        <v>15608</v>
      </c>
      <c r="P34" s="8041"/>
    </row>
    <row r="35" spans="1:16" x14ac:dyDescent="0.2">
      <c r="A35" s="8042">
        <v>8</v>
      </c>
      <c r="B35" s="8042">
        <v>1.45</v>
      </c>
      <c r="C35" s="8043">
        <v>2</v>
      </c>
      <c r="D35" s="8044">
        <v>16000</v>
      </c>
      <c r="E35" s="8045">
        <f t="shared" si="0"/>
        <v>15608</v>
      </c>
      <c r="F35" s="8046">
        <v>40</v>
      </c>
      <c r="G35" s="8043">
        <v>9.4499999999999993</v>
      </c>
      <c r="H35" s="8043">
        <v>10</v>
      </c>
      <c r="I35" s="8044">
        <v>16000</v>
      </c>
      <c r="J35" s="8045">
        <f t="shared" si="1"/>
        <v>15608</v>
      </c>
      <c r="K35" s="8046">
        <v>72</v>
      </c>
      <c r="L35" s="8047">
        <v>17.45</v>
      </c>
      <c r="M35" s="8043">
        <v>18</v>
      </c>
      <c r="N35" s="8044">
        <v>16000</v>
      </c>
      <c r="O35" s="8045">
        <f t="shared" si="2"/>
        <v>15608</v>
      </c>
      <c r="P35" s="8048"/>
    </row>
    <row r="36" spans="1:16" x14ac:dyDescent="0.2">
      <c r="A36" s="8049">
        <v>9</v>
      </c>
      <c r="B36" s="8050">
        <v>2</v>
      </c>
      <c r="C36" s="8051">
        <v>2.15</v>
      </c>
      <c r="D36" s="8052">
        <v>16000</v>
      </c>
      <c r="E36" s="8053">
        <f t="shared" si="0"/>
        <v>15608</v>
      </c>
      <c r="F36" s="8054">
        <v>41</v>
      </c>
      <c r="G36" s="8055">
        <v>10</v>
      </c>
      <c r="H36" s="8056">
        <v>10.15</v>
      </c>
      <c r="I36" s="8052">
        <v>16000</v>
      </c>
      <c r="J36" s="8053">
        <f t="shared" si="1"/>
        <v>15608</v>
      </c>
      <c r="K36" s="8054">
        <v>73</v>
      </c>
      <c r="L36" s="8056">
        <v>18</v>
      </c>
      <c r="M36" s="8055">
        <v>18.149999999999999</v>
      </c>
      <c r="N36" s="8052">
        <v>16000</v>
      </c>
      <c r="O36" s="8053">
        <f t="shared" si="2"/>
        <v>15608</v>
      </c>
      <c r="P36" s="8057"/>
    </row>
    <row r="37" spans="1:16" x14ac:dyDescent="0.2">
      <c r="A37" s="8058">
        <v>10</v>
      </c>
      <c r="B37" s="8058">
        <v>2.15</v>
      </c>
      <c r="C37" s="8059">
        <v>2.2999999999999998</v>
      </c>
      <c r="D37" s="8060">
        <v>16000</v>
      </c>
      <c r="E37" s="8061">
        <f t="shared" si="0"/>
        <v>15608</v>
      </c>
      <c r="F37" s="8062">
        <v>42</v>
      </c>
      <c r="G37" s="8059">
        <v>10.15</v>
      </c>
      <c r="H37" s="8063">
        <v>10.3</v>
      </c>
      <c r="I37" s="8060">
        <v>16000</v>
      </c>
      <c r="J37" s="8061">
        <f t="shared" si="1"/>
        <v>15608</v>
      </c>
      <c r="K37" s="8062">
        <v>74</v>
      </c>
      <c r="L37" s="8063">
        <v>18.149999999999999</v>
      </c>
      <c r="M37" s="8059">
        <v>18.3</v>
      </c>
      <c r="N37" s="8060">
        <v>16000</v>
      </c>
      <c r="O37" s="8061">
        <f t="shared" si="2"/>
        <v>15608</v>
      </c>
      <c r="P37" s="8064"/>
    </row>
    <row r="38" spans="1:16" x14ac:dyDescent="0.2">
      <c r="A38" s="8065">
        <v>11</v>
      </c>
      <c r="B38" s="8066">
        <v>2.2999999999999998</v>
      </c>
      <c r="C38" s="8067">
        <v>2.4500000000000002</v>
      </c>
      <c r="D38" s="8068">
        <v>16000</v>
      </c>
      <c r="E38" s="8069">
        <f t="shared" si="0"/>
        <v>15608</v>
      </c>
      <c r="F38" s="8070">
        <v>43</v>
      </c>
      <c r="G38" s="8071">
        <v>10.3</v>
      </c>
      <c r="H38" s="8072">
        <v>10.45</v>
      </c>
      <c r="I38" s="8068">
        <v>16000</v>
      </c>
      <c r="J38" s="8069">
        <f t="shared" si="1"/>
        <v>15608</v>
      </c>
      <c r="K38" s="8070">
        <v>75</v>
      </c>
      <c r="L38" s="8072">
        <v>18.3</v>
      </c>
      <c r="M38" s="8071">
        <v>18.45</v>
      </c>
      <c r="N38" s="8068">
        <v>16000</v>
      </c>
      <c r="O38" s="8069">
        <f t="shared" si="2"/>
        <v>15608</v>
      </c>
      <c r="P38" s="8073"/>
    </row>
    <row r="39" spans="1:16" x14ac:dyDescent="0.2">
      <c r="A39" s="8074">
        <v>12</v>
      </c>
      <c r="B39" s="8074">
        <v>2.4500000000000002</v>
      </c>
      <c r="C39" s="8075">
        <v>3</v>
      </c>
      <c r="D39" s="8076">
        <v>16000</v>
      </c>
      <c r="E39" s="8077">
        <f t="shared" si="0"/>
        <v>15608</v>
      </c>
      <c r="F39" s="8078">
        <v>44</v>
      </c>
      <c r="G39" s="8075">
        <v>10.45</v>
      </c>
      <c r="H39" s="8079">
        <v>11</v>
      </c>
      <c r="I39" s="8076">
        <v>16000</v>
      </c>
      <c r="J39" s="8077">
        <f t="shared" si="1"/>
        <v>15608</v>
      </c>
      <c r="K39" s="8078">
        <v>76</v>
      </c>
      <c r="L39" s="8079">
        <v>18.45</v>
      </c>
      <c r="M39" s="8075">
        <v>19</v>
      </c>
      <c r="N39" s="8076">
        <v>16000</v>
      </c>
      <c r="O39" s="8077">
        <f t="shared" si="2"/>
        <v>15608</v>
      </c>
      <c r="P39" s="8080"/>
    </row>
    <row r="40" spans="1:16" x14ac:dyDescent="0.2">
      <c r="A40" s="8081">
        <v>13</v>
      </c>
      <c r="B40" s="8082">
        <v>3</v>
      </c>
      <c r="C40" s="8083">
        <v>3.15</v>
      </c>
      <c r="D40" s="8084">
        <v>16000</v>
      </c>
      <c r="E40" s="8085">
        <f t="shared" si="0"/>
        <v>15608</v>
      </c>
      <c r="F40" s="8086">
        <v>45</v>
      </c>
      <c r="G40" s="8087">
        <v>11</v>
      </c>
      <c r="H40" s="8088">
        <v>11.15</v>
      </c>
      <c r="I40" s="8084">
        <v>16000</v>
      </c>
      <c r="J40" s="8085">
        <f t="shared" si="1"/>
        <v>15608</v>
      </c>
      <c r="K40" s="8086">
        <v>77</v>
      </c>
      <c r="L40" s="8088">
        <v>19</v>
      </c>
      <c r="M40" s="8087">
        <v>19.149999999999999</v>
      </c>
      <c r="N40" s="8084">
        <v>16000</v>
      </c>
      <c r="O40" s="8085">
        <f t="shared" si="2"/>
        <v>15608</v>
      </c>
      <c r="P40" s="8089"/>
    </row>
    <row r="41" spans="1:16" x14ac:dyDescent="0.2">
      <c r="A41" s="8090">
        <v>14</v>
      </c>
      <c r="B41" s="8090">
        <v>3.15</v>
      </c>
      <c r="C41" s="8091">
        <v>3.3</v>
      </c>
      <c r="D41" s="8092">
        <v>16000</v>
      </c>
      <c r="E41" s="8093">
        <f t="shared" si="0"/>
        <v>15608</v>
      </c>
      <c r="F41" s="8094">
        <v>46</v>
      </c>
      <c r="G41" s="8095">
        <v>11.15</v>
      </c>
      <c r="H41" s="8091">
        <v>11.3</v>
      </c>
      <c r="I41" s="8092">
        <v>16000</v>
      </c>
      <c r="J41" s="8093">
        <f t="shared" si="1"/>
        <v>15608</v>
      </c>
      <c r="K41" s="8094">
        <v>78</v>
      </c>
      <c r="L41" s="8091">
        <v>19.149999999999999</v>
      </c>
      <c r="M41" s="8095">
        <v>19.3</v>
      </c>
      <c r="N41" s="8092">
        <v>16000</v>
      </c>
      <c r="O41" s="8093">
        <f t="shared" si="2"/>
        <v>15608</v>
      </c>
      <c r="P41" s="8096"/>
    </row>
    <row r="42" spans="1:16" x14ac:dyDescent="0.2">
      <c r="A42" s="8097">
        <v>15</v>
      </c>
      <c r="B42" s="8098">
        <v>3.3</v>
      </c>
      <c r="C42" s="8099">
        <v>3.45</v>
      </c>
      <c r="D42" s="8100">
        <v>16000</v>
      </c>
      <c r="E42" s="8101">
        <f t="shared" si="0"/>
        <v>15608</v>
      </c>
      <c r="F42" s="8102">
        <v>47</v>
      </c>
      <c r="G42" s="8103">
        <v>11.3</v>
      </c>
      <c r="H42" s="8104">
        <v>11.45</v>
      </c>
      <c r="I42" s="8100">
        <v>16000</v>
      </c>
      <c r="J42" s="8101">
        <f t="shared" si="1"/>
        <v>15608</v>
      </c>
      <c r="K42" s="8102">
        <v>79</v>
      </c>
      <c r="L42" s="8104">
        <v>19.3</v>
      </c>
      <c r="M42" s="8103">
        <v>19.45</v>
      </c>
      <c r="N42" s="8100">
        <v>16000</v>
      </c>
      <c r="O42" s="8101">
        <f t="shared" si="2"/>
        <v>15608</v>
      </c>
      <c r="P42" s="8105"/>
    </row>
    <row r="43" spans="1:16" x14ac:dyDescent="0.2">
      <c r="A43" s="8106">
        <v>16</v>
      </c>
      <c r="B43" s="8106">
        <v>3.45</v>
      </c>
      <c r="C43" s="8107">
        <v>4</v>
      </c>
      <c r="D43" s="8108">
        <v>16000</v>
      </c>
      <c r="E43" s="8109">
        <f t="shared" si="0"/>
        <v>15608</v>
      </c>
      <c r="F43" s="8110">
        <v>48</v>
      </c>
      <c r="G43" s="8111">
        <v>11.45</v>
      </c>
      <c r="H43" s="8107">
        <v>12</v>
      </c>
      <c r="I43" s="8108">
        <v>16000</v>
      </c>
      <c r="J43" s="8109">
        <f t="shared" si="1"/>
        <v>15608</v>
      </c>
      <c r="K43" s="8110">
        <v>80</v>
      </c>
      <c r="L43" s="8107">
        <v>19.45</v>
      </c>
      <c r="M43" s="8107">
        <v>20</v>
      </c>
      <c r="N43" s="8108">
        <v>16000</v>
      </c>
      <c r="O43" s="8109">
        <f t="shared" si="2"/>
        <v>15608</v>
      </c>
      <c r="P43" s="8112"/>
    </row>
    <row r="44" spans="1:16" x14ac:dyDescent="0.2">
      <c r="A44" s="8113">
        <v>17</v>
      </c>
      <c r="B44" s="8114">
        <v>4</v>
      </c>
      <c r="C44" s="8115">
        <v>4.1500000000000004</v>
      </c>
      <c r="D44" s="8116">
        <v>16000</v>
      </c>
      <c r="E44" s="8117">
        <f t="shared" si="0"/>
        <v>15608</v>
      </c>
      <c r="F44" s="8118">
        <v>49</v>
      </c>
      <c r="G44" s="8119">
        <v>12</v>
      </c>
      <c r="H44" s="8120">
        <v>12.15</v>
      </c>
      <c r="I44" s="8116">
        <v>16000</v>
      </c>
      <c r="J44" s="8117">
        <f t="shared" si="1"/>
        <v>15608</v>
      </c>
      <c r="K44" s="8118">
        <v>81</v>
      </c>
      <c r="L44" s="8120">
        <v>20</v>
      </c>
      <c r="M44" s="8119">
        <v>20.149999999999999</v>
      </c>
      <c r="N44" s="8116">
        <v>16000</v>
      </c>
      <c r="O44" s="8117">
        <f t="shared" si="2"/>
        <v>15608</v>
      </c>
      <c r="P44" s="8121"/>
    </row>
    <row r="45" spans="1:16" x14ac:dyDescent="0.2">
      <c r="A45" s="8122">
        <v>18</v>
      </c>
      <c r="B45" s="8122">
        <v>4.1500000000000004</v>
      </c>
      <c r="C45" s="8123">
        <v>4.3</v>
      </c>
      <c r="D45" s="8124">
        <v>16000</v>
      </c>
      <c r="E45" s="8125">
        <f t="shared" si="0"/>
        <v>15608</v>
      </c>
      <c r="F45" s="8126">
        <v>50</v>
      </c>
      <c r="G45" s="8127">
        <v>12.15</v>
      </c>
      <c r="H45" s="8123">
        <v>12.3</v>
      </c>
      <c r="I45" s="8124">
        <v>16000</v>
      </c>
      <c r="J45" s="8125">
        <f t="shared" si="1"/>
        <v>15608</v>
      </c>
      <c r="K45" s="8126">
        <v>82</v>
      </c>
      <c r="L45" s="8123">
        <v>20.149999999999999</v>
      </c>
      <c r="M45" s="8127">
        <v>20.3</v>
      </c>
      <c r="N45" s="8124">
        <v>16000</v>
      </c>
      <c r="O45" s="8125">
        <f t="shared" si="2"/>
        <v>15608</v>
      </c>
      <c r="P45" s="8128"/>
    </row>
    <row r="46" spans="1:16" x14ac:dyDescent="0.2">
      <c r="A46" s="8129">
        <v>19</v>
      </c>
      <c r="B46" s="8130">
        <v>4.3</v>
      </c>
      <c r="C46" s="8131">
        <v>4.45</v>
      </c>
      <c r="D46" s="8132">
        <v>16000</v>
      </c>
      <c r="E46" s="8133">
        <f t="shared" si="0"/>
        <v>15608</v>
      </c>
      <c r="F46" s="8134">
        <v>51</v>
      </c>
      <c r="G46" s="8135">
        <v>12.3</v>
      </c>
      <c r="H46" s="8136">
        <v>12.45</v>
      </c>
      <c r="I46" s="8132">
        <v>16000</v>
      </c>
      <c r="J46" s="8133">
        <f t="shared" si="1"/>
        <v>15608</v>
      </c>
      <c r="K46" s="8134">
        <v>83</v>
      </c>
      <c r="L46" s="8136">
        <v>20.3</v>
      </c>
      <c r="M46" s="8135">
        <v>20.45</v>
      </c>
      <c r="N46" s="8132">
        <v>16000</v>
      </c>
      <c r="O46" s="8133">
        <f t="shared" si="2"/>
        <v>15608</v>
      </c>
      <c r="P46" s="8137"/>
    </row>
    <row r="47" spans="1:16" x14ac:dyDescent="0.2">
      <c r="A47" s="8138">
        <v>20</v>
      </c>
      <c r="B47" s="8138">
        <v>4.45</v>
      </c>
      <c r="C47" s="8139">
        <v>5</v>
      </c>
      <c r="D47" s="8140">
        <v>16000</v>
      </c>
      <c r="E47" s="8141">
        <f t="shared" si="0"/>
        <v>15608</v>
      </c>
      <c r="F47" s="8142">
        <v>52</v>
      </c>
      <c r="G47" s="8143">
        <v>12.45</v>
      </c>
      <c r="H47" s="8139">
        <v>13</v>
      </c>
      <c r="I47" s="8140">
        <v>16000</v>
      </c>
      <c r="J47" s="8141">
        <f t="shared" si="1"/>
        <v>15608</v>
      </c>
      <c r="K47" s="8142">
        <v>84</v>
      </c>
      <c r="L47" s="8139">
        <v>20.45</v>
      </c>
      <c r="M47" s="8143">
        <v>21</v>
      </c>
      <c r="N47" s="8140">
        <v>16000</v>
      </c>
      <c r="O47" s="8141">
        <f t="shared" si="2"/>
        <v>15608</v>
      </c>
      <c r="P47" s="8144"/>
    </row>
    <row r="48" spans="1:16" x14ac:dyDescent="0.2">
      <c r="A48" s="8145">
        <v>21</v>
      </c>
      <c r="B48" s="8146">
        <v>5</v>
      </c>
      <c r="C48" s="8147">
        <v>5.15</v>
      </c>
      <c r="D48" s="8148">
        <v>16000</v>
      </c>
      <c r="E48" s="8149">
        <f t="shared" si="0"/>
        <v>15608</v>
      </c>
      <c r="F48" s="8150">
        <v>53</v>
      </c>
      <c r="G48" s="8146">
        <v>13</v>
      </c>
      <c r="H48" s="8151">
        <v>13.15</v>
      </c>
      <c r="I48" s="8148">
        <v>16000</v>
      </c>
      <c r="J48" s="8149">
        <f t="shared" si="1"/>
        <v>15608</v>
      </c>
      <c r="K48" s="8150">
        <v>85</v>
      </c>
      <c r="L48" s="8151">
        <v>21</v>
      </c>
      <c r="M48" s="8146">
        <v>21.15</v>
      </c>
      <c r="N48" s="8148">
        <v>16000</v>
      </c>
      <c r="O48" s="8149">
        <f t="shared" si="2"/>
        <v>15608</v>
      </c>
      <c r="P48" s="8152"/>
    </row>
    <row r="49" spans="1:16" x14ac:dyDescent="0.2">
      <c r="A49" s="8153">
        <v>22</v>
      </c>
      <c r="B49" s="8154">
        <v>5.15</v>
      </c>
      <c r="C49" s="8155">
        <v>5.3</v>
      </c>
      <c r="D49" s="8156">
        <v>16000</v>
      </c>
      <c r="E49" s="8157">
        <f t="shared" si="0"/>
        <v>15608</v>
      </c>
      <c r="F49" s="8158">
        <v>54</v>
      </c>
      <c r="G49" s="8159">
        <v>13.15</v>
      </c>
      <c r="H49" s="8155">
        <v>13.3</v>
      </c>
      <c r="I49" s="8156">
        <v>16000</v>
      </c>
      <c r="J49" s="8157">
        <f t="shared" si="1"/>
        <v>15608</v>
      </c>
      <c r="K49" s="8158">
        <v>86</v>
      </c>
      <c r="L49" s="8155">
        <v>21.15</v>
      </c>
      <c r="M49" s="8159">
        <v>21.3</v>
      </c>
      <c r="N49" s="8156">
        <v>16000</v>
      </c>
      <c r="O49" s="8157">
        <f t="shared" si="2"/>
        <v>15608</v>
      </c>
      <c r="P49" s="8160"/>
    </row>
    <row r="50" spans="1:16" x14ac:dyDescent="0.2">
      <c r="A50" s="8161">
        <v>23</v>
      </c>
      <c r="B50" s="8162">
        <v>5.3</v>
      </c>
      <c r="C50" s="8163">
        <v>5.45</v>
      </c>
      <c r="D50" s="8164">
        <v>16000</v>
      </c>
      <c r="E50" s="8165">
        <f t="shared" si="0"/>
        <v>15608</v>
      </c>
      <c r="F50" s="8166">
        <v>55</v>
      </c>
      <c r="G50" s="8162">
        <v>13.3</v>
      </c>
      <c r="H50" s="8167">
        <v>13.45</v>
      </c>
      <c r="I50" s="8164">
        <v>16000</v>
      </c>
      <c r="J50" s="8165">
        <f t="shared" si="1"/>
        <v>15608</v>
      </c>
      <c r="K50" s="8166">
        <v>87</v>
      </c>
      <c r="L50" s="8167">
        <v>21.3</v>
      </c>
      <c r="M50" s="8162">
        <v>21.45</v>
      </c>
      <c r="N50" s="8164">
        <v>16000</v>
      </c>
      <c r="O50" s="8165">
        <f t="shared" si="2"/>
        <v>15608</v>
      </c>
      <c r="P50" s="8168"/>
    </row>
    <row r="51" spans="1:16" x14ac:dyDescent="0.2">
      <c r="A51" s="8169">
        <v>24</v>
      </c>
      <c r="B51" s="8170">
        <v>5.45</v>
      </c>
      <c r="C51" s="8171">
        <v>6</v>
      </c>
      <c r="D51" s="8172">
        <v>16000</v>
      </c>
      <c r="E51" s="8173">
        <f t="shared" si="0"/>
        <v>15608</v>
      </c>
      <c r="F51" s="8174">
        <v>56</v>
      </c>
      <c r="G51" s="8175">
        <v>13.45</v>
      </c>
      <c r="H51" s="8171">
        <v>14</v>
      </c>
      <c r="I51" s="8172">
        <v>16000</v>
      </c>
      <c r="J51" s="8173">
        <f t="shared" si="1"/>
        <v>15608</v>
      </c>
      <c r="K51" s="8174">
        <v>88</v>
      </c>
      <c r="L51" s="8171">
        <v>21.45</v>
      </c>
      <c r="M51" s="8175">
        <v>22</v>
      </c>
      <c r="N51" s="8172">
        <v>16000</v>
      </c>
      <c r="O51" s="8173">
        <f t="shared" si="2"/>
        <v>15608</v>
      </c>
      <c r="P51" s="8176"/>
    </row>
    <row r="52" spans="1:16" x14ac:dyDescent="0.2">
      <c r="A52" s="8177">
        <v>25</v>
      </c>
      <c r="B52" s="8178">
        <v>6</v>
      </c>
      <c r="C52" s="8179">
        <v>6.15</v>
      </c>
      <c r="D52" s="8180">
        <v>16000</v>
      </c>
      <c r="E52" s="8181">
        <f t="shared" si="0"/>
        <v>15608</v>
      </c>
      <c r="F52" s="8182">
        <v>57</v>
      </c>
      <c r="G52" s="8178">
        <v>14</v>
      </c>
      <c r="H52" s="8183">
        <v>14.15</v>
      </c>
      <c r="I52" s="8180">
        <v>16000</v>
      </c>
      <c r="J52" s="8181">
        <f t="shared" si="1"/>
        <v>15608</v>
      </c>
      <c r="K52" s="8182">
        <v>89</v>
      </c>
      <c r="L52" s="8183">
        <v>22</v>
      </c>
      <c r="M52" s="8178">
        <v>22.15</v>
      </c>
      <c r="N52" s="8180">
        <v>16000</v>
      </c>
      <c r="O52" s="8181">
        <f t="shared" si="2"/>
        <v>15608</v>
      </c>
      <c r="P52" s="8184"/>
    </row>
    <row r="53" spans="1:16" x14ac:dyDescent="0.2">
      <c r="A53" s="8185">
        <v>26</v>
      </c>
      <c r="B53" s="8186">
        <v>6.15</v>
      </c>
      <c r="C53" s="8187">
        <v>6.3</v>
      </c>
      <c r="D53" s="8188">
        <v>16000</v>
      </c>
      <c r="E53" s="8189">
        <f t="shared" si="0"/>
        <v>15608</v>
      </c>
      <c r="F53" s="8190">
        <v>58</v>
      </c>
      <c r="G53" s="8191">
        <v>14.15</v>
      </c>
      <c r="H53" s="8187">
        <v>14.3</v>
      </c>
      <c r="I53" s="8188">
        <v>16000</v>
      </c>
      <c r="J53" s="8189">
        <f t="shared" si="1"/>
        <v>15608</v>
      </c>
      <c r="K53" s="8190">
        <v>90</v>
      </c>
      <c r="L53" s="8187">
        <v>22.15</v>
      </c>
      <c r="M53" s="8191">
        <v>22.3</v>
      </c>
      <c r="N53" s="8188">
        <v>16000</v>
      </c>
      <c r="O53" s="8189">
        <f t="shared" si="2"/>
        <v>15608</v>
      </c>
      <c r="P53" s="8192"/>
    </row>
    <row r="54" spans="1:16" x14ac:dyDescent="0.2">
      <c r="A54" s="8193">
        <v>27</v>
      </c>
      <c r="B54" s="8194">
        <v>6.3</v>
      </c>
      <c r="C54" s="8195">
        <v>6.45</v>
      </c>
      <c r="D54" s="8196">
        <v>16000</v>
      </c>
      <c r="E54" s="8197">
        <f t="shared" si="0"/>
        <v>15608</v>
      </c>
      <c r="F54" s="8198">
        <v>59</v>
      </c>
      <c r="G54" s="8194">
        <v>14.3</v>
      </c>
      <c r="H54" s="8199">
        <v>14.45</v>
      </c>
      <c r="I54" s="8196">
        <v>16000</v>
      </c>
      <c r="J54" s="8197">
        <f t="shared" si="1"/>
        <v>15608</v>
      </c>
      <c r="K54" s="8198">
        <v>91</v>
      </c>
      <c r="L54" s="8199">
        <v>22.3</v>
      </c>
      <c r="M54" s="8194">
        <v>22.45</v>
      </c>
      <c r="N54" s="8196">
        <v>16000</v>
      </c>
      <c r="O54" s="8197">
        <f t="shared" si="2"/>
        <v>15608</v>
      </c>
      <c r="P54" s="8200"/>
    </row>
    <row r="55" spans="1:16" x14ac:dyDescent="0.2">
      <c r="A55" s="8201">
        <v>28</v>
      </c>
      <c r="B55" s="8202">
        <v>6.45</v>
      </c>
      <c r="C55" s="8203">
        <v>7</v>
      </c>
      <c r="D55" s="8204">
        <v>16000</v>
      </c>
      <c r="E55" s="8205">
        <f t="shared" si="0"/>
        <v>15608</v>
      </c>
      <c r="F55" s="8206">
        <v>60</v>
      </c>
      <c r="G55" s="8207">
        <v>14.45</v>
      </c>
      <c r="H55" s="8207">
        <v>15</v>
      </c>
      <c r="I55" s="8204">
        <v>16000</v>
      </c>
      <c r="J55" s="8205">
        <f t="shared" si="1"/>
        <v>15608</v>
      </c>
      <c r="K55" s="8206">
        <v>92</v>
      </c>
      <c r="L55" s="8203">
        <v>22.45</v>
      </c>
      <c r="M55" s="8207">
        <v>23</v>
      </c>
      <c r="N55" s="8204">
        <v>16000</v>
      </c>
      <c r="O55" s="8205">
        <f t="shared" si="2"/>
        <v>15608</v>
      </c>
      <c r="P55" s="8208"/>
    </row>
    <row r="56" spans="1:16" x14ac:dyDescent="0.2">
      <c r="A56" s="8209">
        <v>29</v>
      </c>
      <c r="B56" s="8210">
        <v>7</v>
      </c>
      <c r="C56" s="8211">
        <v>7.15</v>
      </c>
      <c r="D56" s="8212">
        <v>16000</v>
      </c>
      <c r="E56" s="8213">
        <f t="shared" si="0"/>
        <v>15608</v>
      </c>
      <c r="F56" s="8214">
        <v>61</v>
      </c>
      <c r="G56" s="8210">
        <v>15</v>
      </c>
      <c r="H56" s="8210">
        <v>15.15</v>
      </c>
      <c r="I56" s="8212">
        <v>16000</v>
      </c>
      <c r="J56" s="8213">
        <f t="shared" si="1"/>
        <v>15608</v>
      </c>
      <c r="K56" s="8214">
        <v>93</v>
      </c>
      <c r="L56" s="8215">
        <v>23</v>
      </c>
      <c r="M56" s="8210">
        <v>23.15</v>
      </c>
      <c r="N56" s="8212">
        <v>16000</v>
      </c>
      <c r="O56" s="8213">
        <f t="shared" si="2"/>
        <v>15608</v>
      </c>
      <c r="P56" s="8216"/>
    </row>
    <row r="57" spans="1:16" x14ac:dyDescent="0.2">
      <c r="A57" s="8217">
        <v>30</v>
      </c>
      <c r="B57" s="8218">
        <v>7.15</v>
      </c>
      <c r="C57" s="8219">
        <v>7.3</v>
      </c>
      <c r="D57" s="8220">
        <v>16000</v>
      </c>
      <c r="E57" s="8221">
        <f t="shared" si="0"/>
        <v>15608</v>
      </c>
      <c r="F57" s="8222">
        <v>62</v>
      </c>
      <c r="G57" s="8223">
        <v>15.15</v>
      </c>
      <c r="H57" s="8223">
        <v>15.3</v>
      </c>
      <c r="I57" s="8220">
        <v>16000</v>
      </c>
      <c r="J57" s="8221">
        <f t="shared" si="1"/>
        <v>15608</v>
      </c>
      <c r="K57" s="8222">
        <v>94</v>
      </c>
      <c r="L57" s="8223">
        <v>23.15</v>
      </c>
      <c r="M57" s="8223">
        <v>23.3</v>
      </c>
      <c r="N57" s="8220">
        <v>16000</v>
      </c>
      <c r="O57" s="8221">
        <f t="shared" si="2"/>
        <v>15608</v>
      </c>
      <c r="P57" s="8224"/>
    </row>
    <row r="58" spans="1:16" x14ac:dyDescent="0.2">
      <c r="A58" s="8225">
        <v>31</v>
      </c>
      <c r="B58" s="8226">
        <v>7.3</v>
      </c>
      <c r="C58" s="8227">
        <v>7.45</v>
      </c>
      <c r="D58" s="8228">
        <v>16000</v>
      </c>
      <c r="E58" s="8229">
        <f t="shared" si="0"/>
        <v>15608</v>
      </c>
      <c r="F58" s="8230">
        <v>63</v>
      </c>
      <c r="G58" s="8226">
        <v>15.3</v>
      </c>
      <c r="H58" s="8226">
        <v>15.45</v>
      </c>
      <c r="I58" s="8228">
        <v>16000</v>
      </c>
      <c r="J58" s="8229">
        <f t="shared" si="1"/>
        <v>15608</v>
      </c>
      <c r="K58" s="8230">
        <v>95</v>
      </c>
      <c r="L58" s="8226">
        <v>23.3</v>
      </c>
      <c r="M58" s="8226">
        <v>23.45</v>
      </c>
      <c r="N58" s="8228">
        <v>16000</v>
      </c>
      <c r="O58" s="8229">
        <f t="shared" si="2"/>
        <v>15608</v>
      </c>
      <c r="P58" s="8231"/>
    </row>
    <row r="59" spans="1:16" x14ac:dyDescent="0.2">
      <c r="A59" s="8232">
        <v>32</v>
      </c>
      <c r="B59" s="8233">
        <v>7.45</v>
      </c>
      <c r="C59" s="8234">
        <v>8</v>
      </c>
      <c r="D59" s="8235">
        <v>16000</v>
      </c>
      <c r="E59" s="8236">
        <f t="shared" si="0"/>
        <v>15608</v>
      </c>
      <c r="F59" s="8237">
        <v>64</v>
      </c>
      <c r="G59" s="8238">
        <v>15.45</v>
      </c>
      <c r="H59" s="8238">
        <v>16</v>
      </c>
      <c r="I59" s="8235">
        <v>16000</v>
      </c>
      <c r="J59" s="8236">
        <f t="shared" si="1"/>
        <v>15608</v>
      </c>
      <c r="K59" s="8237">
        <v>96</v>
      </c>
      <c r="L59" s="8238">
        <v>23.45</v>
      </c>
      <c r="M59" s="8238">
        <v>24</v>
      </c>
      <c r="N59" s="8235">
        <v>16000</v>
      </c>
      <c r="O59" s="8236">
        <f t="shared" si="2"/>
        <v>15608</v>
      </c>
      <c r="P59" s="8239"/>
    </row>
    <row r="60" spans="1:16" x14ac:dyDescent="0.2">
      <c r="A60" s="8240" t="s">
        <v>27</v>
      </c>
      <c r="B60" s="8241"/>
      <c r="C60" s="8241"/>
      <c r="D60" s="8242">
        <f>SUM(D28:D59)</f>
        <v>512000</v>
      </c>
      <c r="E60" s="8243">
        <f>SUM(E28:E59)</f>
        <v>499456</v>
      </c>
      <c r="F60" s="8241"/>
      <c r="G60" s="8241"/>
      <c r="H60" s="8241"/>
      <c r="I60" s="8242">
        <f>SUM(I28:I59)</f>
        <v>512000</v>
      </c>
      <c r="J60" s="8244">
        <f>SUM(J28:J59)</f>
        <v>499456</v>
      </c>
      <c r="K60" s="8241"/>
      <c r="L60" s="8241"/>
      <c r="M60" s="8241"/>
      <c r="N60" s="8241">
        <f>SUM(N28:N59)</f>
        <v>512000</v>
      </c>
      <c r="O60" s="8244">
        <f>SUM(O28:O59)</f>
        <v>499456</v>
      </c>
      <c r="P60" s="8245"/>
    </row>
    <row r="64" spans="1:16" x14ac:dyDescent="0.2">
      <c r="A64" t="s">
        <v>95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8246"/>
      <c r="B66" s="8247"/>
      <c r="C66" s="8247"/>
      <c r="D66" s="8248"/>
      <c r="E66" s="8247"/>
      <c r="F66" s="8247"/>
      <c r="G66" s="8247"/>
      <c r="H66" s="8247"/>
      <c r="I66" s="8248"/>
      <c r="J66" s="8249"/>
      <c r="K66" s="8247"/>
      <c r="L66" s="8247"/>
      <c r="M66" s="8247"/>
      <c r="N66" s="8247"/>
      <c r="O66" s="8247"/>
      <c r="P66" s="8250"/>
    </row>
    <row r="67" spans="1:16" x14ac:dyDescent="0.2">
      <c r="A67" s="8251" t="s">
        <v>28</v>
      </c>
      <c r="B67" s="8252"/>
      <c r="C67" s="8252"/>
      <c r="D67" s="8253"/>
      <c r="E67" s="8254"/>
      <c r="F67" s="8252"/>
      <c r="G67" s="8252"/>
      <c r="H67" s="8254"/>
      <c r="I67" s="8253"/>
      <c r="J67" s="8255"/>
      <c r="K67" s="8252"/>
      <c r="L67" s="8252"/>
      <c r="M67" s="8252"/>
      <c r="N67" s="8252"/>
      <c r="O67" s="8252"/>
      <c r="P67" s="8256"/>
    </row>
    <row r="68" spans="1:16" x14ac:dyDescent="0.2">
      <c r="A68" s="8257"/>
      <c r="B68" s="8258"/>
      <c r="C68" s="8258"/>
      <c r="D68" s="8258"/>
      <c r="E68" s="8258"/>
      <c r="F68" s="8258"/>
      <c r="G68" s="8258"/>
      <c r="H68" s="8258"/>
      <c r="I68" s="8258"/>
      <c r="J68" s="8258"/>
      <c r="K68" s="8258"/>
      <c r="L68" s="8259"/>
      <c r="M68" s="8259"/>
      <c r="N68" s="8259"/>
      <c r="O68" s="8259"/>
      <c r="P68" s="8260"/>
    </row>
    <row r="69" spans="1:16" x14ac:dyDescent="0.2">
      <c r="A69" s="8261"/>
      <c r="B69" s="8262"/>
      <c r="C69" s="8262"/>
      <c r="D69" s="8263"/>
      <c r="E69" s="8264"/>
      <c r="F69" s="8262"/>
      <c r="G69" s="8262"/>
      <c r="H69" s="8264"/>
      <c r="I69" s="8263"/>
      <c r="J69" s="8265"/>
      <c r="K69" s="8262"/>
      <c r="L69" s="8262"/>
      <c r="M69" s="8262"/>
      <c r="N69" s="8262"/>
      <c r="O69" s="8262"/>
      <c r="P69" s="8266"/>
    </row>
    <row r="70" spans="1:16" x14ac:dyDescent="0.2">
      <c r="A70" s="8267"/>
      <c r="B70" s="8268"/>
      <c r="C70" s="8268"/>
      <c r="D70" s="8269"/>
      <c r="E70" s="8270"/>
      <c r="F70" s="8268"/>
      <c r="G70" s="8268"/>
      <c r="H70" s="8270"/>
      <c r="I70" s="8269"/>
      <c r="J70" s="8268"/>
      <c r="K70" s="8268"/>
      <c r="L70" s="8268"/>
      <c r="M70" s="8268"/>
      <c r="N70" s="8268"/>
      <c r="O70" s="8268"/>
      <c r="P70" s="8271"/>
    </row>
    <row r="71" spans="1:16" x14ac:dyDescent="0.2">
      <c r="A71" s="8272"/>
      <c r="B71" s="8273"/>
      <c r="C71" s="8273"/>
      <c r="D71" s="8274"/>
      <c r="E71" s="8275"/>
      <c r="F71" s="8273"/>
      <c r="G71" s="8273"/>
      <c r="H71" s="8275"/>
      <c r="I71" s="8274"/>
      <c r="J71" s="8273"/>
      <c r="K71" s="8273"/>
      <c r="L71" s="8273"/>
      <c r="M71" s="8273"/>
      <c r="N71" s="8273"/>
      <c r="O71" s="8273"/>
      <c r="P71" s="8276"/>
    </row>
    <row r="72" spans="1:16" x14ac:dyDescent="0.2">
      <c r="A72" s="8277"/>
      <c r="B72" s="8278"/>
      <c r="C72" s="8278"/>
      <c r="D72" s="8279"/>
      <c r="E72" s="8280"/>
      <c r="F72" s="8278"/>
      <c r="G72" s="8278"/>
      <c r="H72" s="8280"/>
      <c r="I72" s="8279"/>
      <c r="J72" s="8278"/>
      <c r="K72" s="8278"/>
      <c r="L72" s="8278"/>
      <c r="M72" s="8278" t="s">
        <v>29</v>
      </c>
      <c r="N72" s="8278"/>
      <c r="O72" s="8278"/>
      <c r="P72" s="8281"/>
    </row>
    <row r="73" spans="1:16" x14ac:dyDescent="0.2">
      <c r="A73" s="8282"/>
      <c r="B73" s="8283"/>
      <c r="C73" s="8283"/>
      <c r="D73" s="8284"/>
      <c r="E73" s="8285"/>
      <c r="F73" s="8283"/>
      <c r="G73" s="8283"/>
      <c r="H73" s="8285"/>
      <c r="I73" s="8284"/>
      <c r="J73" s="8283"/>
      <c r="K73" s="8283"/>
      <c r="L73" s="8283"/>
      <c r="M73" s="8283" t="s">
        <v>30</v>
      </c>
      <c r="N73" s="8283"/>
      <c r="O73" s="8283"/>
      <c r="P73" s="8286"/>
    </row>
    <row r="74" spans="1:16" ht="15.75" x14ac:dyDescent="0.25">
      <c r="E74" s="8287"/>
      <c r="H74" s="8287"/>
    </row>
    <row r="75" spans="1:16" ht="15.75" x14ac:dyDescent="0.25">
      <c r="C75" s="8288"/>
      <c r="E75" s="8289"/>
      <c r="H75" s="8289"/>
    </row>
    <row r="76" spans="1:16" ht="15.75" x14ac:dyDescent="0.25">
      <c r="E76" s="8290"/>
      <c r="H76" s="8290"/>
    </row>
    <row r="77" spans="1:16" ht="15.75" x14ac:dyDescent="0.25">
      <c r="E77" s="8291"/>
      <c r="H77" s="8291"/>
    </row>
    <row r="78" spans="1:16" ht="15.75" x14ac:dyDescent="0.25">
      <c r="E78" s="8292"/>
      <c r="H78" s="8292"/>
    </row>
    <row r="79" spans="1:16" ht="15.75" x14ac:dyDescent="0.25">
      <c r="E79" s="8293"/>
      <c r="H79" s="8293"/>
    </row>
    <row r="80" spans="1:16" ht="15.75" x14ac:dyDescent="0.25">
      <c r="E80" s="8294"/>
      <c r="H80" s="8294"/>
    </row>
    <row r="81" spans="5:13" ht="15.75" x14ac:dyDescent="0.25">
      <c r="E81" s="8295"/>
      <c r="H81" s="8295"/>
    </row>
    <row r="82" spans="5:13" ht="15.75" x14ac:dyDescent="0.25">
      <c r="E82" s="8296"/>
      <c r="H82" s="8296"/>
    </row>
    <row r="83" spans="5:13" ht="15.75" x14ac:dyDescent="0.25">
      <c r="E83" s="8297"/>
      <c r="H83" s="8297"/>
    </row>
    <row r="84" spans="5:13" ht="15.75" x14ac:dyDescent="0.25">
      <c r="E84" s="8298"/>
      <c r="H84" s="8298"/>
    </row>
    <row r="85" spans="5:13" ht="15.75" x14ac:dyDescent="0.25">
      <c r="E85" s="8299"/>
      <c r="H85" s="8299"/>
    </row>
    <row r="86" spans="5:13" ht="15.75" x14ac:dyDescent="0.25">
      <c r="E86" s="8300"/>
      <c r="H86" s="8300"/>
    </row>
    <row r="87" spans="5:13" ht="15.75" x14ac:dyDescent="0.25">
      <c r="E87" s="8301"/>
      <c r="H87" s="8301"/>
    </row>
    <row r="88" spans="5:13" ht="15.75" x14ac:dyDescent="0.25">
      <c r="E88" s="8302"/>
      <c r="H88" s="8302"/>
    </row>
    <row r="89" spans="5:13" ht="15.75" x14ac:dyDescent="0.25">
      <c r="E89" s="8303"/>
      <c r="H89" s="8303"/>
    </row>
    <row r="90" spans="5:13" ht="15.75" x14ac:dyDescent="0.25">
      <c r="E90" s="8304"/>
      <c r="H90" s="8304"/>
    </row>
    <row r="91" spans="5:13" ht="15.75" x14ac:dyDescent="0.25">
      <c r="E91" s="8305"/>
      <c r="H91" s="8305"/>
    </row>
    <row r="92" spans="5:13" ht="15.75" x14ac:dyDescent="0.25">
      <c r="E92" s="8306"/>
      <c r="H92" s="8306"/>
    </row>
    <row r="93" spans="5:13" ht="15.75" x14ac:dyDescent="0.25">
      <c r="E93" s="8307"/>
      <c r="H93" s="8307"/>
    </row>
    <row r="94" spans="5:13" ht="15.75" x14ac:dyDescent="0.25">
      <c r="E94" s="8308"/>
      <c r="H94" s="8308"/>
    </row>
    <row r="95" spans="5:13" ht="15.75" x14ac:dyDescent="0.25">
      <c r="E95" s="8309"/>
      <c r="H95" s="8309"/>
    </row>
    <row r="96" spans="5:13" ht="15.75" x14ac:dyDescent="0.25">
      <c r="E96" s="8310"/>
      <c r="H96" s="8310"/>
      <c r="M96" s="8311" t="s">
        <v>8</v>
      </c>
    </row>
    <row r="97" spans="5:14" ht="15.75" x14ac:dyDescent="0.25">
      <c r="E97" s="8312"/>
      <c r="H97" s="8312"/>
    </row>
    <row r="98" spans="5:14" ht="15.75" x14ac:dyDescent="0.25">
      <c r="E98" s="8313"/>
      <c r="H98" s="8313"/>
    </row>
    <row r="99" spans="5:14" ht="15.75" x14ac:dyDescent="0.25">
      <c r="E99" s="8314"/>
      <c r="H99" s="8314"/>
    </row>
    <row r="101" spans="5:14" x14ac:dyDescent="0.2">
      <c r="N101" s="8315"/>
    </row>
    <row r="126" spans="4:4" x14ac:dyDescent="0.2">
      <c r="D126" s="8316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8317"/>
      <c r="B1" s="8318"/>
      <c r="C1" s="8318"/>
      <c r="D1" s="8319"/>
      <c r="E1" s="8318"/>
      <c r="F1" s="8318"/>
      <c r="G1" s="8318"/>
      <c r="H1" s="8318"/>
      <c r="I1" s="8319"/>
      <c r="J1" s="8318"/>
      <c r="K1" s="8318"/>
      <c r="L1" s="8318"/>
      <c r="M1" s="8318"/>
      <c r="N1" s="8318"/>
      <c r="O1" s="8318"/>
      <c r="P1" s="8320"/>
    </row>
    <row r="2" spans="1:16" ht="12.75" customHeight="1" x14ac:dyDescent="0.2">
      <c r="A2" s="8321" t="s">
        <v>0</v>
      </c>
      <c r="B2" s="8322"/>
      <c r="C2" s="8322"/>
      <c r="D2" s="8322"/>
      <c r="E2" s="8322"/>
      <c r="F2" s="8322"/>
      <c r="G2" s="8322"/>
      <c r="H2" s="8322"/>
      <c r="I2" s="8322"/>
      <c r="J2" s="8322"/>
      <c r="K2" s="8322"/>
      <c r="L2" s="8322"/>
      <c r="M2" s="8322"/>
      <c r="N2" s="8322"/>
      <c r="O2" s="8322"/>
      <c r="P2" s="8323"/>
    </row>
    <row r="3" spans="1:16" ht="12.75" customHeight="1" x14ac:dyDescent="0.2">
      <c r="A3" s="8324"/>
      <c r="B3" s="8325"/>
      <c r="C3" s="8325"/>
      <c r="D3" s="8325"/>
      <c r="E3" s="8325"/>
      <c r="F3" s="8325"/>
      <c r="G3" s="8325"/>
      <c r="H3" s="8325"/>
      <c r="I3" s="8325"/>
      <c r="J3" s="8325"/>
      <c r="K3" s="8325"/>
      <c r="L3" s="8325"/>
      <c r="M3" s="8325"/>
      <c r="N3" s="8325"/>
      <c r="O3" s="8325"/>
      <c r="P3" s="8326"/>
    </row>
    <row r="4" spans="1:16" ht="12.75" customHeight="1" x14ac:dyDescent="0.2">
      <c r="A4" s="8327" t="s">
        <v>96</v>
      </c>
      <c r="B4" s="8328"/>
      <c r="C4" s="8328"/>
      <c r="D4" s="8328"/>
      <c r="E4" s="8328"/>
      <c r="F4" s="8328"/>
      <c r="G4" s="8328"/>
      <c r="H4" s="8328"/>
      <c r="I4" s="8328"/>
      <c r="J4" s="8329"/>
      <c r="K4" s="8330"/>
      <c r="L4" s="8330"/>
      <c r="M4" s="8330"/>
      <c r="N4" s="8330"/>
      <c r="O4" s="8330"/>
      <c r="P4" s="8331"/>
    </row>
    <row r="5" spans="1:16" ht="12.75" customHeight="1" x14ac:dyDescent="0.2">
      <c r="A5" s="8332"/>
      <c r="B5" s="8333"/>
      <c r="C5" s="8333"/>
      <c r="D5" s="8334"/>
      <c r="E5" s="8333"/>
      <c r="F5" s="8333"/>
      <c r="G5" s="8333"/>
      <c r="H5" s="8333"/>
      <c r="I5" s="8334"/>
      <c r="J5" s="8333"/>
      <c r="K5" s="8333"/>
      <c r="L5" s="8333"/>
      <c r="M5" s="8333"/>
      <c r="N5" s="8333"/>
      <c r="O5" s="8333"/>
      <c r="P5" s="8335"/>
    </row>
    <row r="6" spans="1:16" ht="12.75" customHeight="1" x14ac:dyDescent="0.2">
      <c r="A6" s="8336" t="s">
        <v>2</v>
      </c>
      <c r="B6" s="8337"/>
      <c r="C6" s="8337"/>
      <c r="D6" s="8338"/>
      <c r="E6" s="8337"/>
      <c r="F6" s="8337"/>
      <c r="G6" s="8337"/>
      <c r="H6" s="8337"/>
      <c r="I6" s="8338"/>
      <c r="J6" s="8337"/>
      <c r="K6" s="8337"/>
      <c r="L6" s="8337"/>
      <c r="M6" s="8337"/>
      <c r="N6" s="8337"/>
      <c r="O6" s="8337"/>
      <c r="P6" s="8339"/>
    </row>
    <row r="7" spans="1:16" ht="12.75" customHeight="1" x14ac:dyDescent="0.2">
      <c r="A7" s="8340" t="s">
        <v>3</v>
      </c>
      <c r="B7" s="8341"/>
      <c r="C7" s="8341"/>
      <c r="D7" s="8342"/>
      <c r="E7" s="8341"/>
      <c r="F7" s="8341"/>
      <c r="G7" s="8341"/>
      <c r="H7" s="8341"/>
      <c r="I7" s="8342"/>
      <c r="J7" s="8341"/>
      <c r="K7" s="8341"/>
      <c r="L7" s="8341"/>
      <c r="M7" s="8341"/>
      <c r="N7" s="8341"/>
      <c r="O7" s="8341"/>
      <c r="P7" s="8343"/>
    </row>
    <row r="8" spans="1:16" ht="12.75" customHeight="1" x14ac:dyDescent="0.2">
      <c r="A8" s="8344" t="s">
        <v>4</v>
      </c>
      <c r="B8" s="8345"/>
      <c r="C8" s="8345"/>
      <c r="D8" s="8346"/>
      <c r="E8" s="8345"/>
      <c r="F8" s="8345"/>
      <c r="G8" s="8345"/>
      <c r="H8" s="8345"/>
      <c r="I8" s="8346"/>
      <c r="J8" s="8345"/>
      <c r="K8" s="8345"/>
      <c r="L8" s="8345"/>
      <c r="M8" s="8345"/>
      <c r="N8" s="8345"/>
      <c r="O8" s="8345"/>
      <c r="P8" s="8347"/>
    </row>
    <row r="9" spans="1:16" ht="12.75" customHeight="1" x14ac:dyDescent="0.2">
      <c r="A9" s="8348" t="s">
        <v>5</v>
      </c>
      <c r="B9" s="8349"/>
      <c r="C9" s="8349"/>
      <c r="D9" s="8350"/>
      <c r="E9" s="8349"/>
      <c r="F9" s="8349"/>
      <c r="G9" s="8349"/>
      <c r="H9" s="8349"/>
      <c r="I9" s="8350"/>
      <c r="J9" s="8349"/>
      <c r="K9" s="8349"/>
      <c r="L9" s="8349"/>
      <c r="M9" s="8349"/>
      <c r="N9" s="8349"/>
      <c r="O9" s="8349"/>
      <c r="P9" s="8351"/>
    </row>
    <row r="10" spans="1:16" ht="12.75" customHeight="1" x14ac:dyDescent="0.2">
      <c r="A10" s="8352" t="s">
        <v>6</v>
      </c>
      <c r="B10" s="8353"/>
      <c r="C10" s="8353"/>
      <c r="D10" s="8354"/>
      <c r="E10" s="8353"/>
      <c r="F10" s="8353"/>
      <c r="G10" s="8353"/>
      <c r="H10" s="8353"/>
      <c r="I10" s="8354"/>
      <c r="J10" s="8353"/>
      <c r="K10" s="8353"/>
      <c r="L10" s="8353"/>
      <c r="M10" s="8353"/>
      <c r="N10" s="8353"/>
      <c r="O10" s="8353"/>
      <c r="P10" s="8355"/>
    </row>
    <row r="11" spans="1:16" ht="12.75" customHeight="1" x14ac:dyDescent="0.2">
      <c r="A11" s="8356"/>
      <c r="B11" s="8357"/>
      <c r="C11" s="8357"/>
      <c r="D11" s="8358"/>
      <c r="E11" s="8357"/>
      <c r="F11" s="8357"/>
      <c r="G11" s="8359"/>
      <c r="H11" s="8357"/>
      <c r="I11" s="8358"/>
      <c r="J11" s="8357"/>
      <c r="K11" s="8357"/>
      <c r="L11" s="8357"/>
      <c r="M11" s="8357"/>
      <c r="N11" s="8357"/>
      <c r="O11" s="8357"/>
      <c r="P11" s="8360"/>
    </row>
    <row r="12" spans="1:16" ht="12.75" customHeight="1" x14ac:dyDescent="0.2">
      <c r="A12" s="8361" t="s">
        <v>97</v>
      </c>
      <c r="B12" s="8362"/>
      <c r="C12" s="8362"/>
      <c r="D12" s="8363"/>
      <c r="E12" s="8362" t="s">
        <v>8</v>
      </c>
      <c r="F12" s="8362"/>
      <c r="G12" s="8362"/>
      <c r="H12" s="8362"/>
      <c r="I12" s="8363"/>
      <c r="J12" s="8362"/>
      <c r="K12" s="8362"/>
      <c r="L12" s="8362"/>
      <c r="M12" s="8362"/>
      <c r="N12" s="8364" t="s">
        <v>98</v>
      </c>
      <c r="O12" s="8362"/>
      <c r="P12" s="8365"/>
    </row>
    <row r="13" spans="1:16" ht="12.75" customHeight="1" x14ac:dyDescent="0.2">
      <c r="A13" s="8366"/>
      <c r="B13" s="8367"/>
      <c r="C13" s="8367"/>
      <c r="D13" s="8368"/>
      <c r="E13" s="8367"/>
      <c r="F13" s="8367"/>
      <c r="G13" s="8367"/>
      <c r="H13" s="8367"/>
      <c r="I13" s="8368"/>
      <c r="J13" s="8367"/>
      <c r="K13" s="8367"/>
      <c r="L13" s="8367"/>
      <c r="M13" s="8367"/>
      <c r="N13" s="8367"/>
      <c r="O13" s="8367"/>
      <c r="P13" s="8369"/>
    </row>
    <row r="14" spans="1:16" ht="12.75" customHeight="1" x14ac:dyDescent="0.2">
      <c r="A14" s="8370" t="s">
        <v>10</v>
      </c>
      <c r="B14" s="8371"/>
      <c r="C14" s="8371"/>
      <c r="D14" s="8372"/>
      <c r="E14" s="8371"/>
      <c r="F14" s="8371"/>
      <c r="G14" s="8371"/>
      <c r="H14" s="8371"/>
      <c r="I14" s="8372"/>
      <c r="J14" s="8371"/>
      <c r="K14" s="8371"/>
      <c r="L14" s="8371"/>
      <c r="M14" s="8371"/>
      <c r="N14" s="8373"/>
      <c r="O14" s="8374"/>
      <c r="P14" s="8375"/>
    </row>
    <row r="15" spans="1:16" ht="12.75" customHeight="1" x14ac:dyDescent="0.2">
      <c r="A15" s="8376"/>
      <c r="B15" s="8377"/>
      <c r="C15" s="8377"/>
      <c r="D15" s="8378"/>
      <c r="E15" s="8377"/>
      <c r="F15" s="8377"/>
      <c r="G15" s="8377"/>
      <c r="H15" s="8377"/>
      <c r="I15" s="8378"/>
      <c r="J15" s="8377"/>
      <c r="K15" s="8377"/>
      <c r="L15" s="8377"/>
      <c r="M15" s="8377"/>
      <c r="N15" s="8379" t="s">
        <v>11</v>
      </c>
      <c r="O15" s="8380" t="s">
        <v>12</v>
      </c>
      <c r="P15" s="8381"/>
    </row>
    <row r="16" spans="1:16" ht="12.75" customHeight="1" x14ac:dyDescent="0.2">
      <c r="A16" s="8382" t="s">
        <v>13</v>
      </c>
      <c r="B16" s="8383"/>
      <c r="C16" s="8383"/>
      <c r="D16" s="8384"/>
      <c r="E16" s="8383"/>
      <c r="F16" s="8383"/>
      <c r="G16" s="8383"/>
      <c r="H16" s="8383"/>
      <c r="I16" s="8384"/>
      <c r="J16" s="8383"/>
      <c r="K16" s="8383"/>
      <c r="L16" s="8383"/>
      <c r="M16" s="8383"/>
      <c r="N16" s="8385"/>
      <c r="O16" s="8386"/>
      <c r="P16" s="8386"/>
    </row>
    <row r="17" spans="1:47" ht="12.75" customHeight="1" x14ac:dyDescent="0.2">
      <c r="A17" s="8387" t="s">
        <v>14</v>
      </c>
      <c r="B17" s="8388"/>
      <c r="C17" s="8388"/>
      <c r="D17" s="8389"/>
      <c r="E17" s="8388"/>
      <c r="F17" s="8388"/>
      <c r="G17" s="8388"/>
      <c r="H17" s="8388"/>
      <c r="I17" s="8389"/>
      <c r="J17" s="8388"/>
      <c r="K17" s="8388"/>
      <c r="L17" s="8388"/>
      <c r="M17" s="8388"/>
      <c r="N17" s="8390" t="s">
        <v>15</v>
      </c>
      <c r="O17" s="8391" t="s">
        <v>16</v>
      </c>
      <c r="P17" s="8392"/>
    </row>
    <row r="18" spans="1:47" ht="12.75" customHeight="1" x14ac:dyDescent="0.2">
      <c r="A18" s="8393"/>
      <c r="B18" s="8394"/>
      <c r="C18" s="8394"/>
      <c r="D18" s="8395"/>
      <c r="E18" s="8394"/>
      <c r="F18" s="8394"/>
      <c r="G18" s="8394"/>
      <c r="H18" s="8394"/>
      <c r="I18" s="8395"/>
      <c r="J18" s="8394"/>
      <c r="K18" s="8394"/>
      <c r="L18" s="8394"/>
      <c r="M18" s="8394"/>
      <c r="N18" s="8396"/>
      <c r="O18" s="8397"/>
      <c r="P18" s="8398" t="s">
        <v>8</v>
      </c>
    </row>
    <row r="19" spans="1:47" ht="12.75" customHeight="1" x14ac:dyDescent="0.2">
      <c r="A19" s="8399"/>
      <c r="B19" s="8400"/>
      <c r="C19" s="8400"/>
      <c r="D19" s="8401"/>
      <c r="E19" s="8400"/>
      <c r="F19" s="8400"/>
      <c r="G19" s="8400"/>
      <c r="H19" s="8400"/>
      <c r="I19" s="8401"/>
      <c r="J19" s="8400"/>
      <c r="K19" s="8402"/>
      <c r="L19" s="8400" t="s">
        <v>17</v>
      </c>
      <c r="M19" s="8400"/>
      <c r="N19" s="8403"/>
      <c r="O19" s="8404"/>
      <c r="P19" s="8405"/>
      <c r="AU19" s="8406"/>
    </row>
    <row r="20" spans="1:47" ht="12.75" customHeight="1" x14ac:dyDescent="0.2">
      <c r="A20" s="8407"/>
      <c r="B20" s="8408"/>
      <c r="C20" s="8408"/>
      <c r="D20" s="8409"/>
      <c r="E20" s="8408"/>
      <c r="F20" s="8408"/>
      <c r="G20" s="8408"/>
      <c r="H20" s="8408"/>
      <c r="I20" s="8409"/>
      <c r="J20" s="8408"/>
      <c r="K20" s="8408"/>
      <c r="L20" s="8408"/>
      <c r="M20" s="8408"/>
      <c r="N20" s="8410"/>
      <c r="O20" s="8411"/>
      <c r="P20" s="8412"/>
    </row>
    <row r="21" spans="1:47" ht="12.75" customHeight="1" x14ac:dyDescent="0.2">
      <c r="A21" s="8413"/>
      <c r="B21" s="8414"/>
      <c r="C21" s="8415"/>
      <c r="D21" s="8415"/>
      <c r="E21" s="8414"/>
      <c r="F21" s="8414"/>
      <c r="G21" s="8414"/>
      <c r="H21" s="8414" t="s">
        <v>8</v>
      </c>
      <c r="I21" s="8416"/>
      <c r="J21" s="8414"/>
      <c r="K21" s="8414"/>
      <c r="L21" s="8414"/>
      <c r="M21" s="8414"/>
      <c r="N21" s="8417"/>
      <c r="O21" s="8418"/>
      <c r="P21" s="8419"/>
    </row>
    <row r="22" spans="1:47" ht="12.75" customHeight="1" x14ac:dyDescent="0.2">
      <c r="A22" s="8420"/>
      <c r="B22" s="8421"/>
      <c r="C22" s="8421"/>
      <c r="D22" s="8422"/>
      <c r="E22" s="8421"/>
      <c r="F22" s="8421"/>
      <c r="G22" s="8421"/>
      <c r="H22" s="8421"/>
      <c r="I22" s="8422"/>
      <c r="J22" s="8421"/>
      <c r="K22" s="8421"/>
      <c r="L22" s="8421"/>
      <c r="M22" s="8421"/>
      <c r="N22" s="8421"/>
      <c r="O22" s="8421"/>
      <c r="P22" s="8423"/>
    </row>
    <row r="23" spans="1:47" ht="12.75" customHeight="1" x14ac:dyDescent="0.2">
      <c r="A23" s="8424" t="s">
        <v>18</v>
      </c>
      <c r="B23" s="8425"/>
      <c r="C23" s="8425"/>
      <c r="D23" s="8426"/>
      <c r="E23" s="8427" t="s">
        <v>19</v>
      </c>
      <c r="F23" s="8427"/>
      <c r="G23" s="8427"/>
      <c r="H23" s="8427"/>
      <c r="I23" s="8427"/>
      <c r="J23" s="8427"/>
      <c r="K23" s="8427"/>
      <c r="L23" s="8427"/>
      <c r="M23" s="8425"/>
      <c r="N23" s="8425"/>
      <c r="O23" s="8425"/>
      <c r="P23" s="8428"/>
    </row>
    <row r="24" spans="1:47" x14ac:dyDescent="0.25">
      <c r="A24" s="8429"/>
      <c r="B24" s="8430"/>
      <c r="C24" s="8430"/>
      <c r="D24" s="8431"/>
      <c r="E24" s="8432" t="s">
        <v>20</v>
      </c>
      <c r="F24" s="8432"/>
      <c r="G24" s="8432"/>
      <c r="H24" s="8432"/>
      <c r="I24" s="8432"/>
      <c r="J24" s="8432"/>
      <c r="K24" s="8432"/>
      <c r="L24" s="8432"/>
      <c r="M24" s="8430"/>
      <c r="N24" s="8430"/>
      <c r="O24" s="8430"/>
      <c r="P24" s="8433"/>
    </row>
    <row r="25" spans="1:47" ht="12.75" customHeight="1" x14ac:dyDescent="0.2">
      <c r="A25" s="8434"/>
      <c r="B25" s="8435" t="s">
        <v>21</v>
      </c>
      <c r="C25" s="8436"/>
      <c r="D25" s="8436"/>
      <c r="E25" s="8436"/>
      <c r="F25" s="8436"/>
      <c r="G25" s="8436"/>
      <c r="H25" s="8436"/>
      <c r="I25" s="8436"/>
      <c r="J25" s="8436"/>
      <c r="K25" s="8436"/>
      <c r="L25" s="8436"/>
      <c r="M25" s="8436"/>
      <c r="N25" s="8436"/>
      <c r="O25" s="8437"/>
      <c r="P25" s="8438"/>
    </row>
    <row r="26" spans="1:47" ht="12.75" customHeight="1" x14ac:dyDescent="0.2">
      <c r="A26" s="8439" t="s">
        <v>22</v>
      </c>
      <c r="B26" s="8440" t="s">
        <v>23</v>
      </c>
      <c r="C26" s="8440"/>
      <c r="D26" s="8439" t="s">
        <v>24</v>
      </c>
      <c r="E26" s="8439" t="s">
        <v>25</v>
      </c>
      <c r="F26" s="8439" t="s">
        <v>22</v>
      </c>
      <c r="G26" s="8440" t="s">
        <v>23</v>
      </c>
      <c r="H26" s="8440"/>
      <c r="I26" s="8439" t="s">
        <v>24</v>
      </c>
      <c r="J26" s="8439" t="s">
        <v>25</v>
      </c>
      <c r="K26" s="8439" t="s">
        <v>22</v>
      </c>
      <c r="L26" s="8440" t="s">
        <v>23</v>
      </c>
      <c r="M26" s="8440"/>
      <c r="N26" s="8441" t="s">
        <v>24</v>
      </c>
      <c r="O26" s="8439" t="s">
        <v>25</v>
      </c>
      <c r="P26" s="8442"/>
    </row>
    <row r="27" spans="1:47" ht="12.75" customHeight="1" x14ac:dyDescent="0.2">
      <c r="A27" s="8443"/>
      <c r="B27" s="8444" t="s">
        <v>26</v>
      </c>
      <c r="C27" s="8444" t="s">
        <v>2</v>
      </c>
      <c r="D27" s="8443"/>
      <c r="E27" s="8443"/>
      <c r="F27" s="8443"/>
      <c r="G27" s="8444" t="s">
        <v>26</v>
      </c>
      <c r="H27" s="8444" t="s">
        <v>2</v>
      </c>
      <c r="I27" s="8443"/>
      <c r="J27" s="8443"/>
      <c r="K27" s="8443"/>
      <c r="L27" s="8444" t="s">
        <v>26</v>
      </c>
      <c r="M27" s="8444" t="s">
        <v>2</v>
      </c>
      <c r="N27" s="8445"/>
      <c r="O27" s="8443"/>
      <c r="P27" s="8446"/>
    </row>
    <row r="28" spans="1:47" ht="12.75" customHeight="1" x14ac:dyDescent="0.2">
      <c r="A28" s="8447">
        <v>1</v>
      </c>
      <c r="B28" s="8448">
        <v>0</v>
      </c>
      <c r="C28" s="8449">
        <v>0.15</v>
      </c>
      <c r="D28" s="8450">
        <v>16000</v>
      </c>
      <c r="E28" s="8451">
        <f t="shared" ref="E28:E59" si="0">D28*(100-2.45)/100</f>
        <v>15608</v>
      </c>
      <c r="F28" s="8452">
        <v>33</v>
      </c>
      <c r="G28" s="8453">
        <v>8</v>
      </c>
      <c r="H28" s="8453">
        <v>8.15</v>
      </c>
      <c r="I28" s="8450">
        <v>16000</v>
      </c>
      <c r="J28" s="8451">
        <f t="shared" ref="J28:J59" si="1">I28*(100-2.45)/100</f>
        <v>15608</v>
      </c>
      <c r="K28" s="8452">
        <v>65</v>
      </c>
      <c r="L28" s="8453">
        <v>16</v>
      </c>
      <c r="M28" s="8453">
        <v>16.149999999999999</v>
      </c>
      <c r="N28" s="8450">
        <v>16000</v>
      </c>
      <c r="O28" s="8451">
        <f t="shared" ref="O28:O59" si="2">N28*(100-2.45)/100</f>
        <v>15608</v>
      </c>
      <c r="P28" s="8454"/>
    </row>
    <row r="29" spans="1:47" ht="12.75" customHeight="1" x14ac:dyDescent="0.2">
      <c r="A29" s="8455">
        <v>2</v>
      </c>
      <c r="B29" s="8455">
        <v>0.15</v>
      </c>
      <c r="C29" s="8456">
        <v>0.3</v>
      </c>
      <c r="D29" s="8457">
        <v>16000</v>
      </c>
      <c r="E29" s="8458">
        <f t="shared" si="0"/>
        <v>15608</v>
      </c>
      <c r="F29" s="8459">
        <v>34</v>
      </c>
      <c r="G29" s="8460">
        <v>8.15</v>
      </c>
      <c r="H29" s="8460">
        <v>8.3000000000000007</v>
      </c>
      <c r="I29" s="8457">
        <v>16000</v>
      </c>
      <c r="J29" s="8458">
        <f t="shared" si="1"/>
        <v>15608</v>
      </c>
      <c r="K29" s="8459">
        <v>66</v>
      </c>
      <c r="L29" s="8460">
        <v>16.149999999999999</v>
      </c>
      <c r="M29" s="8460">
        <v>16.3</v>
      </c>
      <c r="N29" s="8457">
        <v>16000</v>
      </c>
      <c r="O29" s="8458">
        <f t="shared" si="2"/>
        <v>15608</v>
      </c>
      <c r="P29" s="8461"/>
    </row>
    <row r="30" spans="1:47" ht="12.75" customHeight="1" x14ac:dyDescent="0.2">
      <c r="A30" s="8462">
        <v>3</v>
      </c>
      <c r="B30" s="8463">
        <v>0.3</v>
      </c>
      <c r="C30" s="8464">
        <v>0.45</v>
      </c>
      <c r="D30" s="8465">
        <v>16000</v>
      </c>
      <c r="E30" s="8466">
        <f t="shared" si="0"/>
        <v>15608</v>
      </c>
      <c r="F30" s="8467">
        <v>35</v>
      </c>
      <c r="G30" s="8468">
        <v>8.3000000000000007</v>
      </c>
      <c r="H30" s="8468">
        <v>8.4499999999999993</v>
      </c>
      <c r="I30" s="8465">
        <v>16000</v>
      </c>
      <c r="J30" s="8466">
        <f t="shared" si="1"/>
        <v>15608</v>
      </c>
      <c r="K30" s="8467">
        <v>67</v>
      </c>
      <c r="L30" s="8468">
        <v>16.3</v>
      </c>
      <c r="M30" s="8468">
        <v>16.45</v>
      </c>
      <c r="N30" s="8465">
        <v>16000</v>
      </c>
      <c r="O30" s="8466">
        <f t="shared" si="2"/>
        <v>15608</v>
      </c>
      <c r="P30" s="8469"/>
      <c r="V30" s="8470"/>
    </row>
    <row r="31" spans="1:47" ht="12.75" customHeight="1" x14ac:dyDescent="0.2">
      <c r="A31" s="8471">
        <v>4</v>
      </c>
      <c r="B31" s="8471">
        <v>0.45</v>
      </c>
      <c r="C31" s="8472">
        <v>1</v>
      </c>
      <c r="D31" s="8473">
        <v>16000</v>
      </c>
      <c r="E31" s="8474">
        <f t="shared" si="0"/>
        <v>15608</v>
      </c>
      <c r="F31" s="8475">
        <v>36</v>
      </c>
      <c r="G31" s="8472">
        <v>8.4499999999999993</v>
      </c>
      <c r="H31" s="8472">
        <v>9</v>
      </c>
      <c r="I31" s="8473">
        <v>16000</v>
      </c>
      <c r="J31" s="8474">
        <f t="shared" si="1"/>
        <v>15608</v>
      </c>
      <c r="K31" s="8475">
        <v>68</v>
      </c>
      <c r="L31" s="8472">
        <v>16.45</v>
      </c>
      <c r="M31" s="8472">
        <v>17</v>
      </c>
      <c r="N31" s="8473">
        <v>16000</v>
      </c>
      <c r="O31" s="8474">
        <f t="shared" si="2"/>
        <v>15608</v>
      </c>
      <c r="P31" s="8476"/>
    </row>
    <row r="32" spans="1:47" ht="12.75" customHeight="1" x14ac:dyDescent="0.2">
      <c r="A32" s="8477">
        <v>5</v>
      </c>
      <c r="B32" s="8478">
        <v>1</v>
      </c>
      <c r="C32" s="8479">
        <v>1.1499999999999999</v>
      </c>
      <c r="D32" s="8480">
        <v>16000</v>
      </c>
      <c r="E32" s="8481">
        <f t="shared" si="0"/>
        <v>15608</v>
      </c>
      <c r="F32" s="8482">
        <v>37</v>
      </c>
      <c r="G32" s="8478">
        <v>9</v>
      </c>
      <c r="H32" s="8478">
        <v>9.15</v>
      </c>
      <c r="I32" s="8480">
        <v>16000</v>
      </c>
      <c r="J32" s="8481">
        <f t="shared" si="1"/>
        <v>15608</v>
      </c>
      <c r="K32" s="8482">
        <v>69</v>
      </c>
      <c r="L32" s="8478">
        <v>17</v>
      </c>
      <c r="M32" s="8478">
        <v>17.149999999999999</v>
      </c>
      <c r="N32" s="8480">
        <v>16000</v>
      </c>
      <c r="O32" s="8481">
        <f t="shared" si="2"/>
        <v>15608</v>
      </c>
      <c r="P32" s="8483"/>
      <c r="AQ32" s="8480"/>
    </row>
    <row r="33" spans="1:16" ht="12.75" customHeight="1" x14ac:dyDescent="0.2">
      <c r="A33" s="8484">
        <v>6</v>
      </c>
      <c r="B33" s="8485">
        <v>1.1499999999999999</v>
      </c>
      <c r="C33" s="8486">
        <v>1.3</v>
      </c>
      <c r="D33" s="8487">
        <v>16000</v>
      </c>
      <c r="E33" s="8488">
        <f t="shared" si="0"/>
        <v>15608</v>
      </c>
      <c r="F33" s="8489">
        <v>38</v>
      </c>
      <c r="G33" s="8486">
        <v>9.15</v>
      </c>
      <c r="H33" s="8486">
        <v>9.3000000000000007</v>
      </c>
      <c r="I33" s="8487">
        <v>16000</v>
      </c>
      <c r="J33" s="8488">
        <f t="shared" si="1"/>
        <v>15608</v>
      </c>
      <c r="K33" s="8489">
        <v>70</v>
      </c>
      <c r="L33" s="8486">
        <v>17.149999999999999</v>
      </c>
      <c r="M33" s="8486">
        <v>17.3</v>
      </c>
      <c r="N33" s="8487">
        <v>16000</v>
      </c>
      <c r="O33" s="8488">
        <f t="shared" si="2"/>
        <v>15608</v>
      </c>
      <c r="P33" s="8490"/>
    </row>
    <row r="34" spans="1:16" x14ac:dyDescent="0.2">
      <c r="A34" s="8491">
        <v>7</v>
      </c>
      <c r="B34" s="8492">
        <v>1.3</v>
      </c>
      <c r="C34" s="8493">
        <v>1.45</v>
      </c>
      <c r="D34" s="8494">
        <v>16000</v>
      </c>
      <c r="E34" s="8495">
        <f t="shared" si="0"/>
        <v>15608</v>
      </c>
      <c r="F34" s="8496">
        <v>39</v>
      </c>
      <c r="G34" s="8497">
        <v>9.3000000000000007</v>
      </c>
      <c r="H34" s="8497">
        <v>9.4499999999999993</v>
      </c>
      <c r="I34" s="8494">
        <v>16000</v>
      </c>
      <c r="J34" s="8495">
        <f t="shared" si="1"/>
        <v>15608</v>
      </c>
      <c r="K34" s="8496">
        <v>71</v>
      </c>
      <c r="L34" s="8497">
        <v>17.3</v>
      </c>
      <c r="M34" s="8497">
        <v>17.45</v>
      </c>
      <c r="N34" s="8494">
        <v>16000</v>
      </c>
      <c r="O34" s="8495">
        <f t="shared" si="2"/>
        <v>15608</v>
      </c>
      <c r="P34" s="8498"/>
    </row>
    <row r="35" spans="1:16" x14ac:dyDescent="0.2">
      <c r="A35" s="8499">
        <v>8</v>
      </c>
      <c r="B35" s="8499">
        <v>1.45</v>
      </c>
      <c r="C35" s="8500">
        <v>2</v>
      </c>
      <c r="D35" s="8501">
        <v>16000</v>
      </c>
      <c r="E35" s="8502">
        <f t="shared" si="0"/>
        <v>15608</v>
      </c>
      <c r="F35" s="8503">
        <v>40</v>
      </c>
      <c r="G35" s="8500">
        <v>9.4499999999999993</v>
      </c>
      <c r="H35" s="8500">
        <v>10</v>
      </c>
      <c r="I35" s="8501">
        <v>16000</v>
      </c>
      <c r="J35" s="8502">
        <f t="shared" si="1"/>
        <v>15608</v>
      </c>
      <c r="K35" s="8503">
        <v>72</v>
      </c>
      <c r="L35" s="8504">
        <v>17.45</v>
      </c>
      <c r="M35" s="8500">
        <v>18</v>
      </c>
      <c r="N35" s="8501">
        <v>16000</v>
      </c>
      <c r="O35" s="8502">
        <f t="shared" si="2"/>
        <v>15608</v>
      </c>
      <c r="P35" s="8505"/>
    </row>
    <row r="36" spans="1:16" x14ac:dyDescent="0.2">
      <c r="A36" s="8506">
        <v>9</v>
      </c>
      <c r="B36" s="8507">
        <v>2</v>
      </c>
      <c r="C36" s="8508">
        <v>2.15</v>
      </c>
      <c r="D36" s="8509">
        <v>16000</v>
      </c>
      <c r="E36" s="8510">
        <f t="shared" si="0"/>
        <v>15608</v>
      </c>
      <c r="F36" s="8511">
        <v>41</v>
      </c>
      <c r="G36" s="8512">
        <v>10</v>
      </c>
      <c r="H36" s="8513">
        <v>10.15</v>
      </c>
      <c r="I36" s="8509">
        <v>16000</v>
      </c>
      <c r="J36" s="8510">
        <f t="shared" si="1"/>
        <v>15608</v>
      </c>
      <c r="K36" s="8511">
        <v>73</v>
      </c>
      <c r="L36" s="8513">
        <v>18</v>
      </c>
      <c r="M36" s="8512">
        <v>18.149999999999999</v>
      </c>
      <c r="N36" s="8509">
        <v>16000</v>
      </c>
      <c r="O36" s="8510">
        <f t="shared" si="2"/>
        <v>15608</v>
      </c>
      <c r="P36" s="8514"/>
    </row>
    <row r="37" spans="1:16" x14ac:dyDescent="0.2">
      <c r="A37" s="8515">
        <v>10</v>
      </c>
      <c r="B37" s="8515">
        <v>2.15</v>
      </c>
      <c r="C37" s="8516">
        <v>2.2999999999999998</v>
      </c>
      <c r="D37" s="8517">
        <v>16000</v>
      </c>
      <c r="E37" s="8518">
        <f t="shared" si="0"/>
        <v>15608</v>
      </c>
      <c r="F37" s="8519">
        <v>42</v>
      </c>
      <c r="G37" s="8516">
        <v>10.15</v>
      </c>
      <c r="H37" s="8520">
        <v>10.3</v>
      </c>
      <c r="I37" s="8517">
        <v>16000</v>
      </c>
      <c r="J37" s="8518">
        <f t="shared" si="1"/>
        <v>15608</v>
      </c>
      <c r="K37" s="8519">
        <v>74</v>
      </c>
      <c r="L37" s="8520">
        <v>18.149999999999999</v>
      </c>
      <c r="M37" s="8516">
        <v>18.3</v>
      </c>
      <c r="N37" s="8517">
        <v>16000</v>
      </c>
      <c r="O37" s="8518">
        <f t="shared" si="2"/>
        <v>15608</v>
      </c>
      <c r="P37" s="8521"/>
    </row>
    <row r="38" spans="1:16" x14ac:dyDescent="0.2">
      <c r="A38" s="8522">
        <v>11</v>
      </c>
      <c r="B38" s="8523">
        <v>2.2999999999999998</v>
      </c>
      <c r="C38" s="8524">
        <v>2.4500000000000002</v>
      </c>
      <c r="D38" s="8525">
        <v>16000</v>
      </c>
      <c r="E38" s="8526">
        <f t="shared" si="0"/>
        <v>15608</v>
      </c>
      <c r="F38" s="8527">
        <v>43</v>
      </c>
      <c r="G38" s="8528">
        <v>10.3</v>
      </c>
      <c r="H38" s="8529">
        <v>10.45</v>
      </c>
      <c r="I38" s="8525">
        <v>16000</v>
      </c>
      <c r="J38" s="8526">
        <f t="shared" si="1"/>
        <v>15608</v>
      </c>
      <c r="K38" s="8527">
        <v>75</v>
      </c>
      <c r="L38" s="8529">
        <v>18.3</v>
      </c>
      <c r="M38" s="8528">
        <v>18.45</v>
      </c>
      <c r="N38" s="8525">
        <v>16000</v>
      </c>
      <c r="O38" s="8526">
        <f t="shared" si="2"/>
        <v>15608</v>
      </c>
      <c r="P38" s="8530"/>
    </row>
    <row r="39" spans="1:16" x14ac:dyDescent="0.2">
      <c r="A39" s="8531">
        <v>12</v>
      </c>
      <c r="B39" s="8531">
        <v>2.4500000000000002</v>
      </c>
      <c r="C39" s="8532">
        <v>3</v>
      </c>
      <c r="D39" s="8533">
        <v>16000</v>
      </c>
      <c r="E39" s="8534">
        <f t="shared" si="0"/>
        <v>15608</v>
      </c>
      <c r="F39" s="8535">
        <v>44</v>
      </c>
      <c r="G39" s="8532">
        <v>10.45</v>
      </c>
      <c r="H39" s="8536">
        <v>11</v>
      </c>
      <c r="I39" s="8533">
        <v>16000</v>
      </c>
      <c r="J39" s="8534">
        <f t="shared" si="1"/>
        <v>15608</v>
      </c>
      <c r="K39" s="8535">
        <v>76</v>
      </c>
      <c r="L39" s="8536">
        <v>18.45</v>
      </c>
      <c r="M39" s="8532">
        <v>19</v>
      </c>
      <c r="N39" s="8533">
        <v>16000</v>
      </c>
      <c r="O39" s="8534">
        <f t="shared" si="2"/>
        <v>15608</v>
      </c>
      <c r="P39" s="8537"/>
    </row>
    <row r="40" spans="1:16" x14ac:dyDescent="0.2">
      <c r="A40" s="8538">
        <v>13</v>
      </c>
      <c r="B40" s="8539">
        <v>3</v>
      </c>
      <c r="C40" s="8540">
        <v>3.15</v>
      </c>
      <c r="D40" s="8541">
        <v>16000</v>
      </c>
      <c r="E40" s="8542">
        <f t="shared" si="0"/>
        <v>15608</v>
      </c>
      <c r="F40" s="8543">
        <v>45</v>
      </c>
      <c r="G40" s="8544">
        <v>11</v>
      </c>
      <c r="H40" s="8545">
        <v>11.15</v>
      </c>
      <c r="I40" s="8541">
        <v>16000</v>
      </c>
      <c r="J40" s="8542">
        <f t="shared" si="1"/>
        <v>15608</v>
      </c>
      <c r="K40" s="8543">
        <v>77</v>
      </c>
      <c r="L40" s="8545">
        <v>19</v>
      </c>
      <c r="M40" s="8544">
        <v>19.149999999999999</v>
      </c>
      <c r="N40" s="8541">
        <v>16000</v>
      </c>
      <c r="O40" s="8542">
        <f t="shared" si="2"/>
        <v>15608</v>
      </c>
      <c r="P40" s="8546"/>
    </row>
    <row r="41" spans="1:16" x14ac:dyDescent="0.2">
      <c r="A41" s="8547">
        <v>14</v>
      </c>
      <c r="B41" s="8547">
        <v>3.15</v>
      </c>
      <c r="C41" s="8548">
        <v>3.3</v>
      </c>
      <c r="D41" s="8549">
        <v>16000</v>
      </c>
      <c r="E41" s="8550">
        <f t="shared" si="0"/>
        <v>15608</v>
      </c>
      <c r="F41" s="8551">
        <v>46</v>
      </c>
      <c r="G41" s="8552">
        <v>11.15</v>
      </c>
      <c r="H41" s="8548">
        <v>11.3</v>
      </c>
      <c r="I41" s="8549">
        <v>16000</v>
      </c>
      <c r="J41" s="8550">
        <f t="shared" si="1"/>
        <v>15608</v>
      </c>
      <c r="K41" s="8551">
        <v>78</v>
      </c>
      <c r="L41" s="8548">
        <v>19.149999999999999</v>
      </c>
      <c r="M41" s="8552">
        <v>19.3</v>
      </c>
      <c r="N41" s="8549">
        <v>16000</v>
      </c>
      <c r="O41" s="8550">
        <f t="shared" si="2"/>
        <v>15608</v>
      </c>
      <c r="P41" s="8553"/>
    </row>
    <row r="42" spans="1:16" x14ac:dyDescent="0.2">
      <c r="A42" s="8554">
        <v>15</v>
      </c>
      <c r="B42" s="8555">
        <v>3.3</v>
      </c>
      <c r="C42" s="8556">
        <v>3.45</v>
      </c>
      <c r="D42" s="8557">
        <v>16000</v>
      </c>
      <c r="E42" s="8558">
        <f t="shared" si="0"/>
        <v>15608</v>
      </c>
      <c r="F42" s="8559">
        <v>47</v>
      </c>
      <c r="G42" s="8560">
        <v>11.3</v>
      </c>
      <c r="H42" s="8561">
        <v>11.45</v>
      </c>
      <c r="I42" s="8557">
        <v>16000</v>
      </c>
      <c r="J42" s="8558">
        <f t="shared" si="1"/>
        <v>15608</v>
      </c>
      <c r="K42" s="8559">
        <v>79</v>
      </c>
      <c r="L42" s="8561">
        <v>19.3</v>
      </c>
      <c r="M42" s="8560">
        <v>19.45</v>
      </c>
      <c r="N42" s="8557">
        <v>16000</v>
      </c>
      <c r="O42" s="8558">
        <f t="shared" si="2"/>
        <v>15608</v>
      </c>
      <c r="P42" s="8562"/>
    </row>
    <row r="43" spans="1:16" x14ac:dyDescent="0.2">
      <c r="A43" s="8563">
        <v>16</v>
      </c>
      <c r="B43" s="8563">
        <v>3.45</v>
      </c>
      <c r="C43" s="8564">
        <v>4</v>
      </c>
      <c r="D43" s="8565">
        <v>16000</v>
      </c>
      <c r="E43" s="8566">
        <f t="shared" si="0"/>
        <v>15608</v>
      </c>
      <c r="F43" s="8567">
        <v>48</v>
      </c>
      <c r="G43" s="8568">
        <v>11.45</v>
      </c>
      <c r="H43" s="8564">
        <v>12</v>
      </c>
      <c r="I43" s="8565">
        <v>16000</v>
      </c>
      <c r="J43" s="8566">
        <f t="shared" si="1"/>
        <v>15608</v>
      </c>
      <c r="K43" s="8567">
        <v>80</v>
      </c>
      <c r="L43" s="8564">
        <v>19.45</v>
      </c>
      <c r="M43" s="8564">
        <v>20</v>
      </c>
      <c r="N43" s="8565">
        <v>16000</v>
      </c>
      <c r="O43" s="8566">
        <f t="shared" si="2"/>
        <v>15608</v>
      </c>
      <c r="P43" s="8569"/>
    </row>
    <row r="44" spans="1:16" x14ac:dyDescent="0.2">
      <c r="A44" s="8570">
        <v>17</v>
      </c>
      <c r="B44" s="8571">
        <v>4</v>
      </c>
      <c r="C44" s="8572">
        <v>4.1500000000000004</v>
      </c>
      <c r="D44" s="8573">
        <v>16000</v>
      </c>
      <c r="E44" s="8574">
        <f t="shared" si="0"/>
        <v>15608</v>
      </c>
      <c r="F44" s="8575">
        <v>49</v>
      </c>
      <c r="G44" s="8576">
        <v>12</v>
      </c>
      <c r="H44" s="8577">
        <v>12.15</v>
      </c>
      <c r="I44" s="8573">
        <v>16000</v>
      </c>
      <c r="J44" s="8574">
        <f t="shared" si="1"/>
        <v>15608</v>
      </c>
      <c r="K44" s="8575">
        <v>81</v>
      </c>
      <c r="L44" s="8577">
        <v>20</v>
      </c>
      <c r="M44" s="8576">
        <v>20.149999999999999</v>
      </c>
      <c r="N44" s="8573">
        <v>16000</v>
      </c>
      <c r="O44" s="8574">
        <f t="shared" si="2"/>
        <v>15608</v>
      </c>
      <c r="P44" s="8578"/>
    </row>
    <row r="45" spans="1:16" x14ac:dyDescent="0.2">
      <c r="A45" s="8579">
        <v>18</v>
      </c>
      <c r="B45" s="8579">
        <v>4.1500000000000004</v>
      </c>
      <c r="C45" s="8580">
        <v>4.3</v>
      </c>
      <c r="D45" s="8581">
        <v>16000</v>
      </c>
      <c r="E45" s="8582">
        <f t="shared" si="0"/>
        <v>15608</v>
      </c>
      <c r="F45" s="8583">
        <v>50</v>
      </c>
      <c r="G45" s="8584">
        <v>12.15</v>
      </c>
      <c r="H45" s="8580">
        <v>12.3</v>
      </c>
      <c r="I45" s="8581">
        <v>16000</v>
      </c>
      <c r="J45" s="8582">
        <f t="shared" si="1"/>
        <v>15608</v>
      </c>
      <c r="K45" s="8583">
        <v>82</v>
      </c>
      <c r="L45" s="8580">
        <v>20.149999999999999</v>
      </c>
      <c r="M45" s="8584">
        <v>20.3</v>
      </c>
      <c r="N45" s="8581">
        <v>16000</v>
      </c>
      <c r="O45" s="8582">
        <f t="shared" si="2"/>
        <v>15608</v>
      </c>
      <c r="P45" s="8585"/>
    </row>
    <row r="46" spans="1:16" x14ac:dyDescent="0.2">
      <c r="A46" s="8586">
        <v>19</v>
      </c>
      <c r="B46" s="8587">
        <v>4.3</v>
      </c>
      <c r="C46" s="8588">
        <v>4.45</v>
      </c>
      <c r="D46" s="8589">
        <v>16000</v>
      </c>
      <c r="E46" s="8590">
        <f t="shared" si="0"/>
        <v>15608</v>
      </c>
      <c r="F46" s="8591">
        <v>51</v>
      </c>
      <c r="G46" s="8592">
        <v>12.3</v>
      </c>
      <c r="H46" s="8593">
        <v>12.45</v>
      </c>
      <c r="I46" s="8589">
        <v>16000</v>
      </c>
      <c r="J46" s="8590">
        <f t="shared" si="1"/>
        <v>15608</v>
      </c>
      <c r="K46" s="8591">
        <v>83</v>
      </c>
      <c r="L46" s="8593">
        <v>20.3</v>
      </c>
      <c r="M46" s="8592">
        <v>20.45</v>
      </c>
      <c r="N46" s="8589">
        <v>16000</v>
      </c>
      <c r="O46" s="8590">
        <f t="shared" si="2"/>
        <v>15608</v>
      </c>
      <c r="P46" s="8594"/>
    </row>
    <row r="47" spans="1:16" x14ac:dyDescent="0.2">
      <c r="A47" s="8595">
        <v>20</v>
      </c>
      <c r="B47" s="8595">
        <v>4.45</v>
      </c>
      <c r="C47" s="8596">
        <v>5</v>
      </c>
      <c r="D47" s="8597">
        <v>16000</v>
      </c>
      <c r="E47" s="8598">
        <f t="shared" si="0"/>
        <v>15608</v>
      </c>
      <c r="F47" s="8599">
        <v>52</v>
      </c>
      <c r="G47" s="8600">
        <v>12.45</v>
      </c>
      <c r="H47" s="8596">
        <v>13</v>
      </c>
      <c r="I47" s="8597">
        <v>16000</v>
      </c>
      <c r="J47" s="8598">
        <f t="shared" si="1"/>
        <v>15608</v>
      </c>
      <c r="K47" s="8599">
        <v>84</v>
      </c>
      <c r="L47" s="8596">
        <v>20.45</v>
      </c>
      <c r="M47" s="8600">
        <v>21</v>
      </c>
      <c r="N47" s="8597">
        <v>16000</v>
      </c>
      <c r="O47" s="8598">
        <f t="shared" si="2"/>
        <v>15608</v>
      </c>
      <c r="P47" s="8601"/>
    </row>
    <row r="48" spans="1:16" x14ac:dyDescent="0.2">
      <c r="A48" s="8602">
        <v>21</v>
      </c>
      <c r="B48" s="8603">
        <v>5</v>
      </c>
      <c r="C48" s="8604">
        <v>5.15</v>
      </c>
      <c r="D48" s="8605">
        <v>16000</v>
      </c>
      <c r="E48" s="8606">
        <f t="shared" si="0"/>
        <v>15608</v>
      </c>
      <c r="F48" s="8607">
        <v>53</v>
      </c>
      <c r="G48" s="8603">
        <v>13</v>
      </c>
      <c r="H48" s="8608">
        <v>13.15</v>
      </c>
      <c r="I48" s="8605">
        <v>16000</v>
      </c>
      <c r="J48" s="8606">
        <f t="shared" si="1"/>
        <v>15608</v>
      </c>
      <c r="K48" s="8607">
        <v>85</v>
      </c>
      <c r="L48" s="8608">
        <v>21</v>
      </c>
      <c r="M48" s="8603">
        <v>21.15</v>
      </c>
      <c r="N48" s="8605">
        <v>16000</v>
      </c>
      <c r="O48" s="8606">
        <f t="shared" si="2"/>
        <v>15608</v>
      </c>
      <c r="P48" s="8609"/>
    </row>
    <row r="49" spans="1:16" x14ac:dyDescent="0.2">
      <c r="A49" s="8610">
        <v>22</v>
      </c>
      <c r="B49" s="8611">
        <v>5.15</v>
      </c>
      <c r="C49" s="8612">
        <v>5.3</v>
      </c>
      <c r="D49" s="8613">
        <v>16000</v>
      </c>
      <c r="E49" s="8614">
        <f t="shared" si="0"/>
        <v>15608</v>
      </c>
      <c r="F49" s="8615">
        <v>54</v>
      </c>
      <c r="G49" s="8616">
        <v>13.15</v>
      </c>
      <c r="H49" s="8612">
        <v>13.3</v>
      </c>
      <c r="I49" s="8613">
        <v>16000</v>
      </c>
      <c r="J49" s="8614">
        <f t="shared" si="1"/>
        <v>15608</v>
      </c>
      <c r="K49" s="8615">
        <v>86</v>
      </c>
      <c r="L49" s="8612">
        <v>21.15</v>
      </c>
      <c r="M49" s="8616">
        <v>21.3</v>
      </c>
      <c r="N49" s="8613">
        <v>16000</v>
      </c>
      <c r="O49" s="8614">
        <f t="shared" si="2"/>
        <v>15608</v>
      </c>
      <c r="P49" s="8617"/>
    </row>
    <row r="50" spans="1:16" x14ac:dyDescent="0.2">
      <c r="A50" s="8618">
        <v>23</v>
      </c>
      <c r="B50" s="8619">
        <v>5.3</v>
      </c>
      <c r="C50" s="8620">
        <v>5.45</v>
      </c>
      <c r="D50" s="8621">
        <v>16000</v>
      </c>
      <c r="E50" s="8622">
        <f t="shared" si="0"/>
        <v>15608</v>
      </c>
      <c r="F50" s="8623">
        <v>55</v>
      </c>
      <c r="G50" s="8619">
        <v>13.3</v>
      </c>
      <c r="H50" s="8624">
        <v>13.45</v>
      </c>
      <c r="I50" s="8621">
        <v>16000</v>
      </c>
      <c r="J50" s="8622">
        <f t="shared" si="1"/>
        <v>15608</v>
      </c>
      <c r="K50" s="8623">
        <v>87</v>
      </c>
      <c r="L50" s="8624">
        <v>21.3</v>
      </c>
      <c r="M50" s="8619">
        <v>21.45</v>
      </c>
      <c r="N50" s="8621">
        <v>16000</v>
      </c>
      <c r="O50" s="8622">
        <f t="shared" si="2"/>
        <v>15608</v>
      </c>
      <c r="P50" s="8625"/>
    </row>
    <row r="51" spans="1:16" x14ac:dyDescent="0.2">
      <c r="A51" s="8626">
        <v>24</v>
      </c>
      <c r="B51" s="8627">
        <v>5.45</v>
      </c>
      <c r="C51" s="8628">
        <v>6</v>
      </c>
      <c r="D51" s="8629">
        <v>16000</v>
      </c>
      <c r="E51" s="8630">
        <f t="shared" si="0"/>
        <v>15608</v>
      </c>
      <c r="F51" s="8631">
        <v>56</v>
      </c>
      <c r="G51" s="8632">
        <v>13.45</v>
      </c>
      <c r="H51" s="8628">
        <v>14</v>
      </c>
      <c r="I51" s="8629">
        <v>16000</v>
      </c>
      <c r="J51" s="8630">
        <f t="shared" si="1"/>
        <v>15608</v>
      </c>
      <c r="K51" s="8631">
        <v>88</v>
      </c>
      <c r="L51" s="8628">
        <v>21.45</v>
      </c>
      <c r="M51" s="8632">
        <v>22</v>
      </c>
      <c r="N51" s="8629">
        <v>16000</v>
      </c>
      <c r="O51" s="8630">
        <f t="shared" si="2"/>
        <v>15608</v>
      </c>
      <c r="P51" s="8633"/>
    </row>
    <row r="52" spans="1:16" x14ac:dyDescent="0.2">
      <c r="A52" s="8634">
        <v>25</v>
      </c>
      <c r="B52" s="8635">
        <v>6</v>
      </c>
      <c r="C52" s="8636">
        <v>6.15</v>
      </c>
      <c r="D52" s="8637">
        <v>16000</v>
      </c>
      <c r="E52" s="8638">
        <f t="shared" si="0"/>
        <v>15608</v>
      </c>
      <c r="F52" s="8639">
        <v>57</v>
      </c>
      <c r="G52" s="8635">
        <v>14</v>
      </c>
      <c r="H52" s="8640">
        <v>14.15</v>
      </c>
      <c r="I52" s="8637">
        <v>16000</v>
      </c>
      <c r="J52" s="8638">
        <f t="shared" si="1"/>
        <v>15608</v>
      </c>
      <c r="K52" s="8639">
        <v>89</v>
      </c>
      <c r="L52" s="8640">
        <v>22</v>
      </c>
      <c r="M52" s="8635">
        <v>22.15</v>
      </c>
      <c r="N52" s="8637">
        <v>16000</v>
      </c>
      <c r="O52" s="8638">
        <f t="shared" si="2"/>
        <v>15608</v>
      </c>
      <c r="P52" s="8641"/>
    </row>
    <row r="53" spans="1:16" x14ac:dyDescent="0.2">
      <c r="A53" s="8642">
        <v>26</v>
      </c>
      <c r="B53" s="8643">
        <v>6.15</v>
      </c>
      <c r="C53" s="8644">
        <v>6.3</v>
      </c>
      <c r="D53" s="8645">
        <v>16000</v>
      </c>
      <c r="E53" s="8646">
        <f t="shared" si="0"/>
        <v>15608</v>
      </c>
      <c r="F53" s="8647">
        <v>58</v>
      </c>
      <c r="G53" s="8648">
        <v>14.15</v>
      </c>
      <c r="H53" s="8644">
        <v>14.3</v>
      </c>
      <c r="I53" s="8645">
        <v>16000</v>
      </c>
      <c r="J53" s="8646">
        <f t="shared" si="1"/>
        <v>15608</v>
      </c>
      <c r="K53" s="8647">
        <v>90</v>
      </c>
      <c r="L53" s="8644">
        <v>22.15</v>
      </c>
      <c r="M53" s="8648">
        <v>22.3</v>
      </c>
      <c r="N53" s="8645">
        <v>16000</v>
      </c>
      <c r="O53" s="8646">
        <f t="shared" si="2"/>
        <v>15608</v>
      </c>
      <c r="P53" s="8649"/>
    </row>
    <row r="54" spans="1:16" x14ac:dyDescent="0.2">
      <c r="A54" s="8650">
        <v>27</v>
      </c>
      <c r="B54" s="8651">
        <v>6.3</v>
      </c>
      <c r="C54" s="8652">
        <v>6.45</v>
      </c>
      <c r="D54" s="8653">
        <v>16000</v>
      </c>
      <c r="E54" s="8654">
        <f t="shared" si="0"/>
        <v>15608</v>
      </c>
      <c r="F54" s="8655">
        <v>59</v>
      </c>
      <c r="G54" s="8651">
        <v>14.3</v>
      </c>
      <c r="H54" s="8656">
        <v>14.45</v>
      </c>
      <c r="I54" s="8653">
        <v>16000</v>
      </c>
      <c r="J54" s="8654">
        <f t="shared" si="1"/>
        <v>15608</v>
      </c>
      <c r="K54" s="8655">
        <v>91</v>
      </c>
      <c r="L54" s="8656">
        <v>22.3</v>
      </c>
      <c r="M54" s="8651">
        <v>22.45</v>
      </c>
      <c r="N54" s="8653">
        <v>16000</v>
      </c>
      <c r="O54" s="8654">
        <f t="shared" si="2"/>
        <v>15608</v>
      </c>
      <c r="P54" s="8657"/>
    </row>
    <row r="55" spans="1:16" x14ac:dyDescent="0.2">
      <c r="A55" s="8658">
        <v>28</v>
      </c>
      <c r="B55" s="8659">
        <v>6.45</v>
      </c>
      <c r="C55" s="8660">
        <v>7</v>
      </c>
      <c r="D55" s="8661">
        <v>16000</v>
      </c>
      <c r="E55" s="8662">
        <f t="shared" si="0"/>
        <v>15608</v>
      </c>
      <c r="F55" s="8663">
        <v>60</v>
      </c>
      <c r="G55" s="8664">
        <v>14.45</v>
      </c>
      <c r="H55" s="8664">
        <v>15</v>
      </c>
      <c r="I55" s="8661">
        <v>16000</v>
      </c>
      <c r="J55" s="8662">
        <f t="shared" si="1"/>
        <v>15608</v>
      </c>
      <c r="K55" s="8663">
        <v>92</v>
      </c>
      <c r="L55" s="8660">
        <v>22.45</v>
      </c>
      <c r="M55" s="8664">
        <v>23</v>
      </c>
      <c r="N55" s="8661">
        <v>16000</v>
      </c>
      <c r="O55" s="8662">
        <f t="shared" si="2"/>
        <v>15608</v>
      </c>
      <c r="P55" s="8665"/>
    </row>
    <row r="56" spans="1:16" x14ac:dyDescent="0.2">
      <c r="A56" s="8666">
        <v>29</v>
      </c>
      <c r="B56" s="8667">
        <v>7</v>
      </c>
      <c r="C56" s="8668">
        <v>7.15</v>
      </c>
      <c r="D56" s="8669">
        <v>16000</v>
      </c>
      <c r="E56" s="8670">
        <f t="shared" si="0"/>
        <v>15608</v>
      </c>
      <c r="F56" s="8671">
        <v>61</v>
      </c>
      <c r="G56" s="8667">
        <v>15</v>
      </c>
      <c r="H56" s="8667">
        <v>15.15</v>
      </c>
      <c r="I56" s="8669">
        <v>16000</v>
      </c>
      <c r="J56" s="8670">
        <f t="shared" si="1"/>
        <v>15608</v>
      </c>
      <c r="K56" s="8671">
        <v>93</v>
      </c>
      <c r="L56" s="8672">
        <v>23</v>
      </c>
      <c r="M56" s="8667">
        <v>23.15</v>
      </c>
      <c r="N56" s="8669">
        <v>16000</v>
      </c>
      <c r="O56" s="8670">
        <f t="shared" si="2"/>
        <v>15608</v>
      </c>
      <c r="P56" s="8673"/>
    </row>
    <row r="57" spans="1:16" x14ac:dyDescent="0.2">
      <c r="A57" s="8674">
        <v>30</v>
      </c>
      <c r="B57" s="8675">
        <v>7.15</v>
      </c>
      <c r="C57" s="8676">
        <v>7.3</v>
      </c>
      <c r="D57" s="8677">
        <v>16000</v>
      </c>
      <c r="E57" s="8678">
        <f t="shared" si="0"/>
        <v>15608</v>
      </c>
      <c r="F57" s="8679">
        <v>62</v>
      </c>
      <c r="G57" s="8680">
        <v>15.15</v>
      </c>
      <c r="H57" s="8680">
        <v>15.3</v>
      </c>
      <c r="I57" s="8677">
        <v>16000</v>
      </c>
      <c r="J57" s="8678">
        <f t="shared" si="1"/>
        <v>15608</v>
      </c>
      <c r="K57" s="8679">
        <v>94</v>
      </c>
      <c r="L57" s="8680">
        <v>23.15</v>
      </c>
      <c r="M57" s="8680">
        <v>23.3</v>
      </c>
      <c r="N57" s="8677">
        <v>16000</v>
      </c>
      <c r="O57" s="8678">
        <f t="shared" si="2"/>
        <v>15608</v>
      </c>
      <c r="P57" s="8681"/>
    </row>
    <row r="58" spans="1:16" x14ac:dyDescent="0.2">
      <c r="A58" s="8682">
        <v>31</v>
      </c>
      <c r="B58" s="8683">
        <v>7.3</v>
      </c>
      <c r="C58" s="8684">
        <v>7.45</v>
      </c>
      <c r="D58" s="8685">
        <v>16000</v>
      </c>
      <c r="E58" s="8686">
        <f t="shared" si="0"/>
        <v>15608</v>
      </c>
      <c r="F58" s="8687">
        <v>63</v>
      </c>
      <c r="G58" s="8683">
        <v>15.3</v>
      </c>
      <c r="H58" s="8683">
        <v>15.45</v>
      </c>
      <c r="I58" s="8685">
        <v>16000</v>
      </c>
      <c r="J58" s="8686">
        <f t="shared" si="1"/>
        <v>15608</v>
      </c>
      <c r="K58" s="8687">
        <v>95</v>
      </c>
      <c r="L58" s="8683">
        <v>23.3</v>
      </c>
      <c r="M58" s="8683">
        <v>23.45</v>
      </c>
      <c r="N58" s="8685">
        <v>16000</v>
      </c>
      <c r="O58" s="8686">
        <f t="shared" si="2"/>
        <v>15608</v>
      </c>
      <c r="P58" s="8688"/>
    </row>
    <row r="59" spans="1:16" x14ac:dyDescent="0.2">
      <c r="A59" s="8689">
        <v>32</v>
      </c>
      <c r="B59" s="8690">
        <v>7.45</v>
      </c>
      <c r="C59" s="8691">
        <v>8</v>
      </c>
      <c r="D59" s="8692">
        <v>16000</v>
      </c>
      <c r="E59" s="8693">
        <f t="shared" si="0"/>
        <v>15608</v>
      </c>
      <c r="F59" s="8694">
        <v>64</v>
      </c>
      <c r="G59" s="8695">
        <v>15.45</v>
      </c>
      <c r="H59" s="8695">
        <v>16</v>
      </c>
      <c r="I59" s="8692">
        <v>16000</v>
      </c>
      <c r="J59" s="8693">
        <f t="shared" si="1"/>
        <v>15608</v>
      </c>
      <c r="K59" s="8694">
        <v>96</v>
      </c>
      <c r="L59" s="8695">
        <v>23.45</v>
      </c>
      <c r="M59" s="8695">
        <v>24</v>
      </c>
      <c r="N59" s="8692">
        <v>16000</v>
      </c>
      <c r="O59" s="8693">
        <f t="shared" si="2"/>
        <v>15608</v>
      </c>
      <c r="P59" s="8696"/>
    </row>
    <row r="60" spans="1:16" x14ac:dyDescent="0.2">
      <c r="A60" s="8697" t="s">
        <v>27</v>
      </c>
      <c r="B60" s="8698"/>
      <c r="C60" s="8698"/>
      <c r="D60" s="8699">
        <f>SUM(D28:D59)</f>
        <v>512000</v>
      </c>
      <c r="E60" s="8700">
        <f>SUM(E28:E59)</f>
        <v>499456</v>
      </c>
      <c r="F60" s="8698"/>
      <c r="G60" s="8698"/>
      <c r="H60" s="8698"/>
      <c r="I60" s="8699">
        <f>SUM(I28:I59)</f>
        <v>512000</v>
      </c>
      <c r="J60" s="8701">
        <f>SUM(J28:J59)</f>
        <v>499456</v>
      </c>
      <c r="K60" s="8698"/>
      <c r="L60" s="8698"/>
      <c r="M60" s="8698"/>
      <c r="N60" s="8698">
        <f>SUM(N28:N59)</f>
        <v>512000</v>
      </c>
      <c r="O60" s="8701">
        <f>SUM(O28:O59)</f>
        <v>499456</v>
      </c>
      <c r="P60" s="8702"/>
    </row>
    <row r="64" spans="1:16" x14ac:dyDescent="0.2">
      <c r="A64" t="s">
        <v>99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8703"/>
      <c r="B66" s="8704"/>
      <c r="C66" s="8704"/>
      <c r="D66" s="8705"/>
      <c r="E66" s="8704"/>
      <c r="F66" s="8704"/>
      <c r="G66" s="8704"/>
      <c r="H66" s="8704"/>
      <c r="I66" s="8705"/>
      <c r="J66" s="8706"/>
      <c r="K66" s="8704"/>
      <c r="L66" s="8704"/>
      <c r="M66" s="8704"/>
      <c r="N66" s="8704"/>
      <c r="O66" s="8704"/>
      <c r="P66" s="8707"/>
    </row>
    <row r="67" spans="1:16" x14ac:dyDescent="0.2">
      <c r="A67" s="8708" t="s">
        <v>28</v>
      </c>
      <c r="B67" s="8709"/>
      <c r="C67" s="8709"/>
      <c r="D67" s="8710"/>
      <c r="E67" s="8711"/>
      <c r="F67" s="8709"/>
      <c r="G67" s="8709"/>
      <c r="H67" s="8711"/>
      <c r="I67" s="8710"/>
      <c r="J67" s="8712"/>
      <c r="K67" s="8709"/>
      <c r="L67" s="8709"/>
      <c r="M67" s="8709"/>
      <c r="N67" s="8709"/>
      <c r="O67" s="8709"/>
      <c r="P67" s="8713"/>
    </row>
    <row r="68" spans="1:16" x14ac:dyDescent="0.2">
      <c r="A68" s="8714"/>
      <c r="B68" s="8715"/>
      <c r="C68" s="8715"/>
      <c r="D68" s="8715"/>
      <c r="E68" s="8715"/>
      <c r="F68" s="8715"/>
      <c r="G68" s="8715"/>
      <c r="H68" s="8715"/>
      <c r="I68" s="8715"/>
      <c r="J68" s="8715"/>
      <c r="K68" s="8715"/>
      <c r="L68" s="8716"/>
      <c r="M68" s="8716"/>
      <c r="N68" s="8716"/>
      <c r="O68" s="8716"/>
      <c r="P68" s="8717"/>
    </row>
    <row r="69" spans="1:16" x14ac:dyDescent="0.2">
      <c r="A69" s="8718"/>
      <c r="B69" s="8719"/>
      <c r="C69" s="8719"/>
      <c r="D69" s="8720"/>
      <c r="E69" s="8721"/>
      <c r="F69" s="8719"/>
      <c r="G69" s="8719"/>
      <c r="H69" s="8721"/>
      <c r="I69" s="8720"/>
      <c r="J69" s="8722"/>
      <c r="K69" s="8719"/>
      <c r="L69" s="8719"/>
      <c r="M69" s="8719"/>
      <c r="N69" s="8719"/>
      <c r="O69" s="8719"/>
      <c r="P69" s="8723"/>
    </row>
    <row r="70" spans="1:16" x14ac:dyDescent="0.2">
      <c r="A70" s="8724"/>
      <c r="B70" s="8725"/>
      <c r="C70" s="8725"/>
      <c r="D70" s="8726"/>
      <c r="E70" s="8727"/>
      <c r="F70" s="8725"/>
      <c r="G70" s="8725"/>
      <c r="H70" s="8727"/>
      <c r="I70" s="8726"/>
      <c r="J70" s="8725"/>
      <c r="K70" s="8725"/>
      <c r="L70" s="8725"/>
      <c r="M70" s="8725"/>
      <c r="N70" s="8725"/>
      <c r="O70" s="8725"/>
      <c r="P70" s="8728"/>
    </row>
    <row r="71" spans="1:16" x14ac:dyDescent="0.2">
      <c r="A71" s="8729"/>
      <c r="B71" s="8730"/>
      <c r="C71" s="8730"/>
      <c r="D71" s="8731"/>
      <c r="E71" s="8732"/>
      <c r="F71" s="8730"/>
      <c r="G71" s="8730"/>
      <c r="H71" s="8732"/>
      <c r="I71" s="8731"/>
      <c r="J71" s="8730"/>
      <c r="K71" s="8730"/>
      <c r="L71" s="8730"/>
      <c r="M71" s="8730"/>
      <c r="N71" s="8730"/>
      <c r="O71" s="8730"/>
      <c r="P71" s="8733"/>
    </row>
    <row r="72" spans="1:16" x14ac:dyDescent="0.2">
      <c r="A72" s="8734"/>
      <c r="B72" s="8735"/>
      <c r="C72" s="8735"/>
      <c r="D72" s="8736"/>
      <c r="E72" s="8737"/>
      <c r="F72" s="8735"/>
      <c r="G72" s="8735"/>
      <c r="H72" s="8737"/>
      <c r="I72" s="8736"/>
      <c r="J72" s="8735"/>
      <c r="K72" s="8735"/>
      <c r="L72" s="8735"/>
      <c r="M72" s="8735" t="s">
        <v>29</v>
      </c>
      <c r="N72" s="8735"/>
      <c r="O72" s="8735"/>
      <c r="P72" s="8738"/>
    </row>
    <row r="73" spans="1:16" x14ac:dyDescent="0.2">
      <c r="A73" s="8739"/>
      <c r="B73" s="8740"/>
      <c r="C73" s="8740"/>
      <c r="D73" s="8741"/>
      <c r="E73" s="8742"/>
      <c r="F73" s="8740"/>
      <c r="G73" s="8740"/>
      <c r="H73" s="8742"/>
      <c r="I73" s="8741"/>
      <c r="J73" s="8740"/>
      <c r="K73" s="8740"/>
      <c r="L73" s="8740"/>
      <c r="M73" s="8740" t="s">
        <v>30</v>
      </c>
      <c r="N73" s="8740"/>
      <c r="O73" s="8740"/>
      <c r="P73" s="8743"/>
    </row>
    <row r="74" spans="1:16" ht="15.75" x14ac:dyDescent="0.25">
      <c r="E74" s="8744"/>
      <c r="H74" s="8744"/>
    </row>
    <row r="75" spans="1:16" ht="15.75" x14ac:dyDescent="0.25">
      <c r="C75" s="8745"/>
      <c r="E75" s="8746"/>
      <c r="H75" s="8746"/>
    </row>
    <row r="76" spans="1:16" ht="15.75" x14ac:dyDescent="0.25">
      <c r="E76" s="8747"/>
      <c r="H76" s="8747"/>
    </row>
    <row r="77" spans="1:16" ht="15.75" x14ac:dyDescent="0.25">
      <c r="E77" s="8748"/>
      <c r="H77" s="8748"/>
    </row>
    <row r="78" spans="1:16" ht="15.75" x14ac:dyDescent="0.25">
      <c r="E78" s="8749"/>
      <c r="H78" s="8749"/>
    </row>
    <row r="79" spans="1:16" ht="15.75" x14ac:dyDescent="0.25">
      <c r="E79" s="8750"/>
      <c r="H79" s="8750"/>
    </row>
    <row r="80" spans="1:16" ht="15.75" x14ac:dyDescent="0.25">
      <c r="E80" s="8751"/>
      <c r="H80" s="8751"/>
    </row>
    <row r="81" spans="5:13" ht="15.75" x14ac:dyDescent="0.25">
      <c r="E81" s="8752"/>
      <c r="H81" s="8752"/>
    </row>
    <row r="82" spans="5:13" ht="15.75" x14ac:dyDescent="0.25">
      <c r="E82" s="8753"/>
      <c r="H82" s="8753"/>
    </row>
    <row r="83" spans="5:13" ht="15.75" x14ac:dyDescent="0.25">
      <c r="E83" s="8754"/>
      <c r="H83" s="8754"/>
    </row>
    <row r="84" spans="5:13" ht="15.75" x14ac:dyDescent="0.25">
      <c r="E84" s="8755"/>
      <c r="H84" s="8755"/>
    </row>
    <row r="85" spans="5:13" ht="15.75" x14ac:dyDescent="0.25">
      <c r="E85" s="8756"/>
      <c r="H85" s="8756"/>
    </row>
    <row r="86" spans="5:13" ht="15.75" x14ac:dyDescent="0.25">
      <c r="E86" s="8757"/>
      <c r="H86" s="8757"/>
    </row>
    <row r="87" spans="5:13" ht="15.75" x14ac:dyDescent="0.25">
      <c r="E87" s="8758"/>
      <c r="H87" s="8758"/>
    </row>
    <row r="88" spans="5:13" ht="15.75" x14ac:dyDescent="0.25">
      <c r="E88" s="8759"/>
      <c r="H88" s="8759"/>
    </row>
    <row r="89" spans="5:13" ht="15.75" x14ac:dyDescent="0.25">
      <c r="E89" s="8760"/>
      <c r="H89" s="8760"/>
    </row>
    <row r="90" spans="5:13" ht="15.75" x14ac:dyDescent="0.25">
      <c r="E90" s="8761"/>
      <c r="H90" s="8761"/>
    </row>
    <row r="91" spans="5:13" ht="15.75" x14ac:dyDescent="0.25">
      <c r="E91" s="8762"/>
      <c r="H91" s="8762"/>
    </row>
    <row r="92" spans="5:13" ht="15.75" x14ac:dyDescent="0.25">
      <c r="E92" s="8763"/>
      <c r="H92" s="8763"/>
    </row>
    <row r="93" spans="5:13" ht="15.75" x14ac:dyDescent="0.25">
      <c r="E93" s="8764"/>
      <c r="H93" s="8764"/>
    </row>
    <row r="94" spans="5:13" ht="15.75" x14ac:dyDescent="0.25">
      <c r="E94" s="8765"/>
      <c r="H94" s="8765"/>
    </row>
    <row r="95" spans="5:13" ht="15.75" x14ac:dyDescent="0.25">
      <c r="E95" s="8766"/>
      <c r="H95" s="8766"/>
    </row>
    <row r="96" spans="5:13" ht="15.75" x14ac:dyDescent="0.25">
      <c r="E96" s="8767"/>
      <c r="H96" s="8767"/>
      <c r="M96" s="8768" t="s">
        <v>8</v>
      </c>
    </row>
    <row r="97" spans="5:14" ht="15.75" x14ac:dyDescent="0.25">
      <c r="E97" s="8769"/>
      <c r="H97" s="8769"/>
    </row>
    <row r="98" spans="5:14" ht="15.75" x14ac:dyDescent="0.25">
      <c r="E98" s="8770"/>
      <c r="H98" s="8770"/>
    </row>
    <row r="99" spans="5:14" ht="15.75" x14ac:dyDescent="0.25">
      <c r="E99" s="8771"/>
      <c r="H99" s="8771"/>
    </row>
    <row r="101" spans="5:14" x14ac:dyDescent="0.2">
      <c r="N101" s="8772"/>
    </row>
    <row r="126" spans="4:4" x14ac:dyDescent="0.2">
      <c r="D126" s="8773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0" workbookViewId="0"/>
  </sheetViews>
  <sheetFormatPr defaultColWidth="9.140625" defaultRowHeight="12.75" customHeight="1" x14ac:dyDescent="0.2"/>
  <sheetData>
    <row r="1" spans="1:16" ht="12.75" customHeight="1" x14ac:dyDescent="0.2">
      <c r="A1" s="8774"/>
      <c r="B1" s="8775"/>
      <c r="C1" s="8775"/>
      <c r="D1" s="8776"/>
      <c r="E1" s="8775"/>
      <c r="F1" s="8775"/>
      <c r="G1" s="8775"/>
      <c r="H1" s="8775"/>
      <c r="I1" s="8776"/>
      <c r="J1" s="8775"/>
      <c r="K1" s="8775"/>
      <c r="L1" s="8775"/>
      <c r="M1" s="8775"/>
      <c r="N1" s="8775"/>
      <c r="O1" s="8775"/>
      <c r="P1" s="8777"/>
    </row>
    <row r="2" spans="1:16" ht="12.75" customHeight="1" x14ac:dyDescent="0.2">
      <c r="A2" s="8778" t="s">
        <v>0</v>
      </c>
      <c r="B2" s="8779"/>
      <c r="C2" s="8779"/>
      <c r="D2" s="8779"/>
      <c r="E2" s="8779"/>
      <c r="F2" s="8779"/>
      <c r="G2" s="8779"/>
      <c r="H2" s="8779"/>
      <c r="I2" s="8779"/>
      <c r="J2" s="8779"/>
      <c r="K2" s="8779"/>
      <c r="L2" s="8779"/>
      <c r="M2" s="8779"/>
      <c r="N2" s="8779"/>
      <c r="O2" s="8779"/>
      <c r="P2" s="8780"/>
    </row>
    <row r="3" spans="1:16" ht="12.75" customHeight="1" x14ac:dyDescent="0.2">
      <c r="A3" s="8781"/>
      <c r="B3" s="8782"/>
      <c r="C3" s="8782"/>
      <c r="D3" s="8782"/>
      <c r="E3" s="8782"/>
      <c r="F3" s="8782"/>
      <c r="G3" s="8782"/>
      <c r="H3" s="8782"/>
      <c r="I3" s="8782"/>
      <c r="J3" s="8782"/>
      <c r="K3" s="8782"/>
      <c r="L3" s="8782"/>
      <c r="M3" s="8782"/>
      <c r="N3" s="8782"/>
      <c r="O3" s="8782"/>
      <c r="P3" s="8783"/>
    </row>
    <row r="4" spans="1:16" ht="12.75" customHeight="1" x14ac:dyDescent="0.2">
      <c r="A4" s="8784" t="s">
        <v>100</v>
      </c>
      <c r="B4" s="8785"/>
      <c r="C4" s="8785"/>
      <c r="D4" s="8785"/>
      <c r="E4" s="8785"/>
      <c r="F4" s="8785"/>
      <c r="G4" s="8785"/>
      <c r="H4" s="8785"/>
      <c r="I4" s="8785"/>
      <c r="J4" s="8786"/>
      <c r="K4" s="8787"/>
      <c r="L4" s="8787"/>
      <c r="M4" s="8787"/>
      <c r="N4" s="8787"/>
      <c r="O4" s="8787"/>
      <c r="P4" s="8788"/>
    </row>
    <row r="5" spans="1:16" ht="12.75" customHeight="1" x14ac:dyDescent="0.2">
      <c r="A5" s="8789"/>
      <c r="B5" s="8790"/>
      <c r="C5" s="8790"/>
      <c r="D5" s="8791"/>
      <c r="E5" s="8790"/>
      <c r="F5" s="8790"/>
      <c r="G5" s="8790"/>
      <c r="H5" s="8790"/>
      <c r="I5" s="8791"/>
      <c r="J5" s="8790"/>
      <c r="K5" s="8790"/>
      <c r="L5" s="8790"/>
      <c r="M5" s="8790"/>
      <c r="N5" s="8790"/>
      <c r="O5" s="8790"/>
      <c r="P5" s="8792"/>
    </row>
    <row r="6" spans="1:16" ht="12.75" customHeight="1" x14ac:dyDescent="0.2">
      <c r="A6" s="8793" t="s">
        <v>2</v>
      </c>
      <c r="B6" s="8794"/>
      <c r="C6" s="8794"/>
      <c r="D6" s="8795"/>
      <c r="E6" s="8794"/>
      <c r="F6" s="8794"/>
      <c r="G6" s="8794"/>
      <c r="H6" s="8794"/>
      <c r="I6" s="8795"/>
      <c r="J6" s="8794"/>
      <c r="K6" s="8794"/>
      <c r="L6" s="8794"/>
      <c r="M6" s="8794"/>
      <c r="N6" s="8794"/>
      <c r="O6" s="8794"/>
      <c r="P6" s="8796"/>
    </row>
    <row r="7" spans="1:16" ht="12.75" customHeight="1" x14ac:dyDescent="0.2">
      <c r="A7" s="8797" t="s">
        <v>3</v>
      </c>
      <c r="B7" s="8798"/>
      <c r="C7" s="8798"/>
      <c r="D7" s="8799"/>
      <c r="E7" s="8798"/>
      <c r="F7" s="8798"/>
      <c r="G7" s="8798"/>
      <c r="H7" s="8798"/>
      <c r="I7" s="8799"/>
      <c r="J7" s="8798"/>
      <c r="K7" s="8798"/>
      <c r="L7" s="8798"/>
      <c r="M7" s="8798"/>
      <c r="N7" s="8798"/>
      <c r="O7" s="8798"/>
      <c r="P7" s="8800"/>
    </row>
    <row r="8" spans="1:16" ht="12.75" customHeight="1" x14ac:dyDescent="0.2">
      <c r="A8" s="8801" t="s">
        <v>4</v>
      </c>
      <c r="B8" s="8802"/>
      <c r="C8" s="8802"/>
      <c r="D8" s="8803"/>
      <c r="E8" s="8802"/>
      <c r="F8" s="8802"/>
      <c r="G8" s="8802"/>
      <c r="H8" s="8802"/>
      <c r="I8" s="8803"/>
      <c r="J8" s="8802"/>
      <c r="K8" s="8802"/>
      <c r="L8" s="8802"/>
      <c r="M8" s="8802"/>
      <c r="N8" s="8802"/>
      <c r="O8" s="8802"/>
      <c r="P8" s="8804"/>
    </row>
    <row r="9" spans="1:16" ht="12.75" customHeight="1" x14ac:dyDescent="0.2">
      <c r="A9" s="8805" t="s">
        <v>5</v>
      </c>
      <c r="B9" s="8806"/>
      <c r="C9" s="8806"/>
      <c r="D9" s="8807"/>
      <c r="E9" s="8806"/>
      <c r="F9" s="8806"/>
      <c r="G9" s="8806"/>
      <c r="H9" s="8806"/>
      <c r="I9" s="8807"/>
      <c r="J9" s="8806"/>
      <c r="K9" s="8806"/>
      <c r="L9" s="8806"/>
      <c r="M9" s="8806"/>
      <c r="N9" s="8806"/>
      <c r="O9" s="8806"/>
      <c r="P9" s="8808"/>
    </row>
    <row r="10" spans="1:16" ht="12.75" customHeight="1" x14ac:dyDescent="0.2">
      <c r="A10" s="8809" t="s">
        <v>6</v>
      </c>
      <c r="B10" s="8810"/>
      <c r="C10" s="8810"/>
      <c r="D10" s="8811"/>
      <c r="E10" s="8810"/>
      <c r="F10" s="8810"/>
      <c r="G10" s="8810"/>
      <c r="H10" s="8810"/>
      <c r="I10" s="8811"/>
      <c r="J10" s="8810"/>
      <c r="K10" s="8810"/>
      <c r="L10" s="8810"/>
      <c r="M10" s="8810"/>
      <c r="N10" s="8810"/>
      <c r="O10" s="8810"/>
      <c r="P10" s="8812"/>
    </row>
    <row r="11" spans="1:16" ht="12.75" customHeight="1" x14ac:dyDescent="0.2">
      <c r="A11" s="8813"/>
      <c r="B11" s="8814"/>
      <c r="C11" s="8814"/>
      <c r="D11" s="8815"/>
      <c r="E11" s="8814"/>
      <c r="F11" s="8814"/>
      <c r="G11" s="8816"/>
      <c r="H11" s="8814"/>
      <c r="I11" s="8815"/>
      <c r="J11" s="8814"/>
      <c r="K11" s="8814"/>
      <c r="L11" s="8814"/>
      <c r="M11" s="8814"/>
      <c r="N11" s="8814"/>
      <c r="O11" s="8814"/>
      <c r="P11" s="8817"/>
    </row>
    <row r="12" spans="1:16" ht="12.75" customHeight="1" x14ac:dyDescent="0.2">
      <c r="A12" s="8818" t="s">
        <v>101</v>
      </c>
      <c r="B12" s="8819"/>
      <c r="C12" s="8819"/>
      <c r="D12" s="8820"/>
      <c r="E12" s="8819" t="s">
        <v>8</v>
      </c>
      <c r="F12" s="8819"/>
      <c r="G12" s="8819"/>
      <c r="H12" s="8819"/>
      <c r="I12" s="8820"/>
      <c r="J12" s="8819"/>
      <c r="K12" s="8819"/>
      <c r="L12" s="8819"/>
      <c r="M12" s="8819"/>
      <c r="N12" s="8821" t="s">
        <v>102</v>
      </c>
      <c r="O12" s="8819"/>
      <c r="P12" s="8822"/>
    </row>
    <row r="13" spans="1:16" ht="12.75" customHeight="1" x14ac:dyDescent="0.2">
      <c r="A13" s="8823"/>
      <c r="B13" s="8824"/>
      <c r="C13" s="8824"/>
      <c r="D13" s="8825"/>
      <c r="E13" s="8824"/>
      <c r="F13" s="8824"/>
      <c r="G13" s="8824"/>
      <c r="H13" s="8824"/>
      <c r="I13" s="8825"/>
      <c r="J13" s="8824"/>
      <c r="K13" s="8824"/>
      <c r="L13" s="8824"/>
      <c r="M13" s="8824"/>
      <c r="N13" s="8824"/>
      <c r="O13" s="8824"/>
      <c r="P13" s="8826"/>
    </row>
    <row r="14" spans="1:16" ht="12.75" customHeight="1" x14ac:dyDescent="0.2">
      <c r="A14" s="8827" t="s">
        <v>10</v>
      </c>
      <c r="B14" s="8828"/>
      <c r="C14" s="8828"/>
      <c r="D14" s="8829"/>
      <c r="E14" s="8828"/>
      <c r="F14" s="8828"/>
      <c r="G14" s="8828"/>
      <c r="H14" s="8828"/>
      <c r="I14" s="8829"/>
      <c r="J14" s="8828"/>
      <c r="K14" s="8828"/>
      <c r="L14" s="8828"/>
      <c r="M14" s="8828"/>
      <c r="N14" s="8830"/>
      <c r="O14" s="8831"/>
      <c r="P14" s="8832"/>
    </row>
    <row r="15" spans="1:16" ht="12.75" customHeight="1" x14ac:dyDescent="0.2">
      <c r="A15" s="8833"/>
      <c r="B15" s="8834"/>
      <c r="C15" s="8834"/>
      <c r="D15" s="8835"/>
      <c r="E15" s="8834"/>
      <c r="F15" s="8834"/>
      <c r="G15" s="8834"/>
      <c r="H15" s="8834"/>
      <c r="I15" s="8835"/>
      <c r="J15" s="8834"/>
      <c r="K15" s="8834"/>
      <c r="L15" s="8834"/>
      <c r="M15" s="8834"/>
      <c r="N15" s="8836" t="s">
        <v>11</v>
      </c>
      <c r="O15" s="8837" t="s">
        <v>12</v>
      </c>
      <c r="P15" s="8838"/>
    </row>
    <row r="16" spans="1:16" ht="12.75" customHeight="1" x14ac:dyDescent="0.2">
      <c r="A16" s="8839" t="s">
        <v>13</v>
      </c>
      <c r="B16" s="8840"/>
      <c r="C16" s="8840"/>
      <c r="D16" s="8841"/>
      <c r="E16" s="8840"/>
      <c r="F16" s="8840"/>
      <c r="G16" s="8840"/>
      <c r="H16" s="8840"/>
      <c r="I16" s="8841"/>
      <c r="J16" s="8840"/>
      <c r="K16" s="8840"/>
      <c r="L16" s="8840"/>
      <c r="M16" s="8840"/>
      <c r="N16" s="8842"/>
      <c r="O16" s="8843"/>
      <c r="P16" s="8843"/>
    </row>
    <row r="17" spans="1:47" ht="12.75" customHeight="1" x14ac:dyDescent="0.2">
      <c r="A17" s="8844" t="s">
        <v>14</v>
      </c>
      <c r="B17" s="8845"/>
      <c r="C17" s="8845"/>
      <c r="D17" s="8846"/>
      <c r="E17" s="8845"/>
      <c r="F17" s="8845"/>
      <c r="G17" s="8845"/>
      <c r="H17" s="8845"/>
      <c r="I17" s="8846"/>
      <c r="J17" s="8845"/>
      <c r="K17" s="8845"/>
      <c r="L17" s="8845"/>
      <c r="M17" s="8845"/>
      <c r="N17" s="8847" t="s">
        <v>15</v>
      </c>
      <c r="O17" s="8848" t="s">
        <v>103</v>
      </c>
      <c r="P17" s="8849"/>
    </row>
    <row r="18" spans="1:47" ht="12.75" customHeight="1" x14ac:dyDescent="0.2">
      <c r="A18" s="8850"/>
      <c r="B18" s="8851"/>
      <c r="C18" s="8851"/>
      <c r="D18" s="8852"/>
      <c r="E18" s="8851"/>
      <c r="F18" s="8851"/>
      <c r="G18" s="8851"/>
      <c r="H18" s="8851"/>
      <c r="I18" s="8852"/>
      <c r="J18" s="8851"/>
      <c r="K18" s="8851"/>
      <c r="L18" s="8851"/>
      <c r="M18" s="8851"/>
      <c r="N18" s="8853"/>
      <c r="O18" s="8854"/>
      <c r="P18" s="8855" t="s">
        <v>8</v>
      </c>
    </row>
    <row r="19" spans="1:47" ht="12.75" customHeight="1" x14ac:dyDescent="0.2">
      <c r="A19" s="8856"/>
      <c r="B19" s="8857"/>
      <c r="C19" s="8857"/>
      <c r="D19" s="8858"/>
      <c r="E19" s="8857"/>
      <c r="F19" s="8857"/>
      <c r="G19" s="8857"/>
      <c r="H19" s="8857"/>
      <c r="I19" s="8858"/>
      <c r="J19" s="8857"/>
      <c r="K19" s="8859"/>
      <c r="L19" s="8857" t="s">
        <v>17</v>
      </c>
      <c r="M19" s="8857"/>
      <c r="N19" s="8860"/>
      <c r="O19" s="8861"/>
      <c r="P19" s="8862"/>
      <c r="AU19" s="8863"/>
    </row>
    <row r="20" spans="1:47" ht="12.75" customHeight="1" x14ac:dyDescent="0.2">
      <c r="A20" s="8864"/>
      <c r="B20" s="8865"/>
      <c r="C20" s="8865"/>
      <c r="D20" s="8866"/>
      <c r="E20" s="8865"/>
      <c r="F20" s="8865"/>
      <c r="G20" s="8865"/>
      <c r="H20" s="8865"/>
      <c r="I20" s="8866"/>
      <c r="J20" s="8865"/>
      <c r="K20" s="8865"/>
      <c r="L20" s="8865"/>
      <c r="M20" s="8865"/>
      <c r="N20" s="8867"/>
      <c r="O20" s="8868"/>
      <c r="P20" s="8869"/>
    </row>
    <row r="21" spans="1:47" ht="12.75" customHeight="1" x14ac:dyDescent="0.2">
      <c r="A21" s="8870"/>
      <c r="B21" s="8871"/>
      <c r="C21" s="8872"/>
      <c r="D21" s="8872"/>
      <c r="E21" s="8871"/>
      <c r="F21" s="8871"/>
      <c r="G21" s="8871"/>
      <c r="H21" s="8871" t="s">
        <v>8</v>
      </c>
      <c r="I21" s="8873"/>
      <c r="J21" s="8871"/>
      <c r="K21" s="8871"/>
      <c r="L21" s="8871"/>
      <c r="M21" s="8871"/>
      <c r="N21" s="8874"/>
      <c r="O21" s="8875"/>
      <c r="P21" s="8876"/>
    </row>
    <row r="22" spans="1:47" ht="12.75" customHeight="1" x14ac:dyDescent="0.2">
      <c r="A22" s="8877"/>
      <c r="B22" s="8878"/>
      <c r="C22" s="8878"/>
      <c r="D22" s="8879"/>
      <c r="E22" s="8878"/>
      <c r="F22" s="8878"/>
      <c r="G22" s="8878"/>
      <c r="H22" s="8878"/>
      <c r="I22" s="8879"/>
      <c r="J22" s="8878"/>
      <c r="K22" s="8878"/>
      <c r="L22" s="8878"/>
      <c r="M22" s="8878"/>
      <c r="N22" s="8878"/>
      <c r="O22" s="8878"/>
      <c r="P22" s="8880"/>
    </row>
    <row r="23" spans="1:47" ht="12.75" customHeight="1" x14ac:dyDescent="0.2">
      <c r="A23" s="8881" t="s">
        <v>18</v>
      </c>
      <c r="B23" s="8882"/>
      <c r="C23" s="8882"/>
      <c r="D23" s="8883"/>
      <c r="E23" s="8884" t="s">
        <v>19</v>
      </c>
      <c r="F23" s="8884"/>
      <c r="G23" s="8884"/>
      <c r="H23" s="8884"/>
      <c r="I23" s="8884"/>
      <c r="J23" s="8884"/>
      <c r="K23" s="8884"/>
      <c r="L23" s="8884"/>
      <c r="M23" s="8882"/>
      <c r="N23" s="8882"/>
      <c r="O23" s="8882"/>
      <c r="P23" s="8885"/>
    </row>
    <row r="24" spans="1:47" x14ac:dyDescent="0.25">
      <c r="A24" s="8886"/>
      <c r="B24" s="8887"/>
      <c r="C24" s="8887"/>
      <c r="D24" s="8888"/>
      <c r="E24" s="8889" t="s">
        <v>20</v>
      </c>
      <c r="F24" s="8889"/>
      <c r="G24" s="8889"/>
      <c r="H24" s="8889"/>
      <c r="I24" s="8889"/>
      <c r="J24" s="8889"/>
      <c r="K24" s="8889"/>
      <c r="L24" s="8889"/>
      <c r="M24" s="8887"/>
      <c r="N24" s="8887"/>
      <c r="O24" s="8887"/>
      <c r="P24" s="8890"/>
    </row>
    <row r="25" spans="1:47" ht="12.75" customHeight="1" x14ac:dyDescent="0.2">
      <c r="A25" s="8891"/>
      <c r="B25" s="8892" t="s">
        <v>21</v>
      </c>
      <c r="C25" s="8893"/>
      <c r="D25" s="8893"/>
      <c r="E25" s="8893"/>
      <c r="F25" s="8893"/>
      <c r="G25" s="8893"/>
      <c r="H25" s="8893"/>
      <c r="I25" s="8893"/>
      <c r="J25" s="8893"/>
      <c r="K25" s="8893"/>
      <c r="L25" s="8893"/>
      <c r="M25" s="8893"/>
      <c r="N25" s="8893"/>
      <c r="O25" s="8894"/>
      <c r="P25" s="8895"/>
    </row>
    <row r="26" spans="1:47" ht="12.75" customHeight="1" x14ac:dyDescent="0.2">
      <c r="A26" s="8896" t="s">
        <v>22</v>
      </c>
      <c r="B26" s="8897" t="s">
        <v>23</v>
      </c>
      <c r="C26" s="8897"/>
      <c r="D26" s="8896" t="s">
        <v>24</v>
      </c>
      <c r="E26" s="8896" t="s">
        <v>25</v>
      </c>
      <c r="F26" s="8896" t="s">
        <v>22</v>
      </c>
      <c r="G26" s="8897" t="s">
        <v>23</v>
      </c>
      <c r="H26" s="8897"/>
      <c r="I26" s="8896" t="s">
        <v>24</v>
      </c>
      <c r="J26" s="8896" t="s">
        <v>25</v>
      </c>
      <c r="K26" s="8896" t="s">
        <v>22</v>
      </c>
      <c r="L26" s="8897" t="s">
        <v>23</v>
      </c>
      <c r="M26" s="8897"/>
      <c r="N26" s="8898" t="s">
        <v>24</v>
      </c>
      <c r="O26" s="8896" t="s">
        <v>25</v>
      </c>
      <c r="P26" s="8899"/>
    </row>
    <row r="27" spans="1:47" ht="12.75" customHeight="1" x14ac:dyDescent="0.2">
      <c r="A27" s="8900"/>
      <c r="B27" s="8901" t="s">
        <v>26</v>
      </c>
      <c r="C27" s="8901" t="s">
        <v>2</v>
      </c>
      <c r="D27" s="8900"/>
      <c r="E27" s="8900"/>
      <c r="F27" s="8900"/>
      <c r="G27" s="8901" t="s">
        <v>26</v>
      </c>
      <c r="H27" s="8901" t="s">
        <v>2</v>
      </c>
      <c r="I27" s="8900"/>
      <c r="J27" s="8900"/>
      <c r="K27" s="8900"/>
      <c r="L27" s="8901" t="s">
        <v>26</v>
      </c>
      <c r="M27" s="8901" t="s">
        <v>2</v>
      </c>
      <c r="N27" s="8902"/>
      <c r="O27" s="8900"/>
      <c r="P27" s="8903"/>
    </row>
    <row r="28" spans="1:47" ht="12.75" customHeight="1" x14ac:dyDescent="0.2">
      <c r="A28" s="8904">
        <v>1</v>
      </c>
      <c r="B28" s="8905">
        <v>0</v>
      </c>
      <c r="C28" s="8906">
        <v>0.15</v>
      </c>
      <c r="D28" s="8907">
        <v>0</v>
      </c>
      <c r="E28" s="8908">
        <f t="shared" ref="E28:E59" si="0">D28*(100-2.45)/100</f>
        <v>0</v>
      </c>
      <c r="F28" s="8909">
        <v>33</v>
      </c>
      <c r="G28" s="8910">
        <v>8</v>
      </c>
      <c r="H28" s="8910">
        <v>8.15</v>
      </c>
      <c r="I28" s="8907">
        <v>0</v>
      </c>
      <c r="J28" s="8908">
        <f t="shared" ref="J28:J59" si="1">I28*(100-2.45)/100</f>
        <v>0</v>
      </c>
      <c r="K28" s="8909">
        <v>65</v>
      </c>
      <c r="L28" s="8910">
        <v>16</v>
      </c>
      <c r="M28" s="8910">
        <v>16.149999999999999</v>
      </c>
      <c r="N28" s="8907">
        <v>0</v>
      </c>
      <c r="O28" s="8908">
        <f t="shared" ref="O28:O59" si="2">N28*(100-2.45)/100</f>
        <v>0</v>
      </c>
      <c r="P28" s="8911"/>
    </row>
    <row r="29" spans="1:47" ht="12.75" customHeight="1" x14ac:dyDescent="0.2">
      <c r="A29" s="8912">
        <v>2</v>
      </c>
      <c r="B29" s="8912">
        <v>0.15</v>
      </c>
      <c r="C29" s="8913">
        <v>0.3</v>
      </c>
      <c r="D29" s="8914">
        <v>0</v>
      </c>
      <c r="E29" s="8915">
        <f t="shared" si="0"/>
        <v>0</v>
      </c>
      <c r="F29" s="8916">
        <v>34</v>
      </c>
      <c r="G29" s="8917">
        <v>8.15</v>
      </c>
      <c r="H29" s="8917">
        <v>8.3000000000000007</v>
      </c>
      <c r="I29" s="8914">
        <v>0</v>
      </c>
      <c r="J29" s="8915">
        <f t="shared" si="1"/>
        <v>0</v>
      </c>
      <c r="K29" s="8916">
        <v>66</v>
      </c>
      <c r="L29" s="8917">
        <v>16.149999999999999</v>
      </c>
      <c r="M29" s="8917">
        <v>16.3</v>
      </c>
      <c r="N29" s="8914">
        <v>0</v>
      </c>
      <c r="O29" s="8915">
        <f t="shared" si="2"/>
        <v>0</v>
      </c>
      <c r="P29" s="8918"/>
    </row>
    <row r="30" spans="1:47" ht="12.75" customHeight="1" x14ac:dyDescent="0.2">
      <c r="A30" s="8919">
        <v>3</v>
      </c>
      <c r="B30" s="8920">
        <v>0.3</v>
      </c>
      <c r="C30" s="8921">
        <v>0.45</v>
      </c>
      <c r="D30" s="8922">
        <v>0</v>
      </c>
      <c r="E30" s="8923">
        <f t="shared" si="0"/>
        <v>0</v>
      </c>
      <c r="F30" s="8924">
        <v>35</v>
      </c>
      <c r="G30" s="8925">
        <v>8.3000000000000007</v>
      </c>
      <c r="H30" s="8925">
        <v>8.4499999999999993</v>
      </c>
      <c r="I30" s="8922">
        <v>0</v>
      </c>
      <c r="J30" s="8923">
        <f t="shared" si="1"/>
        <v>0</v>
      </c>
      <c r="K30" s="8924">
        <v>67</v>
      </c>
      <c r="L30" s="8925">
        <v>16.3</v>
      </c>
      <c r="M30" s="8925">
        <v>16.45</v>
      </c>
      <c r="N30" s="8922">
        <v>0</v>
      </c>
      <c r="O30" s="8923">
        <f t="shared" si="2"/>
        <v>0</v>
      </c>
      <c r="P30" s="8926"/>
      <c r="V30" s="8927"/>
    </row>
    <row r="31" spans="1:47" ht="12.75" customHeight="1" x14ac:dyDescent="0.2">
      <c r="A31" s="8928">
        <v>4</v>
      </c>
      <c r="B31" s="8928">
        <v>0.45</v>
      </c>
      <c r="C31" s="8929">
        <v>1</v>
      </c>
      <c r="D31" s="8930">
        <v>0</v>
      </c>
      <c r="E31" s="8931">
        <f t="shared" si="0"/>
        <v>0</v>
      </c>
      <c r="F31" s="8932">
        <v>36</v>
      </c>
      <c r="G31" s="8929">
        <v>8.4499999999999993</v>
      </c>
      <c r="H31" s="8929">
        <v>9</v>
      </c>
      <c r="I31" s="8930">
        <v>0</v>
      </c>
      <c r="J31" s="8931">
        <f t="shared" si="1"/>
        <v>0</v>
      </c>
      <c r="K31" s="8932">
        <v>68</v>
      </c>
      <c r="L31" s="8929">
        <v>16.45</v>
      </c>
      <c r="M31" s="8929">
        <v>17</v>
      </c>
      <c r="N31" s="8930">
        <v>0</v>
      </c>
      <c r="O31" s="8931">
        <f t="shared" si="2"/>
        <v>0</v>
      </c>
      <c r="P31" s="8933"/>
    </row>
    <row r="32" spans="1:47" ht="12.75" customHeight="1" x14ac:dyDescent="0.2">
      <c r="A32" s="8934">
        <v>5</v>
      </c>
      <c r="B32" s="8935">
        <v>1</v>
      </c>
      <c r="C32" s="8936">
        <v>1.1499999999999999</v>
      </c>
      <c r="D32" s="8937">
        <v>0</v>
      </c>
      <c r="E32" s="8938">
        <f t="shared" si="0"/>
        <v>0</v>
      </c>
      <c r="F32" s="8939">
        <v>37</v>
      </c>
      <c r="G32" s="8935">
        <v>9</v>
      </c>
      <c r="H32" s="8935">
        <v>9.15</v>
      </c>
      <c r="I32" s="8937">
        <v>0</v>
      </c>
      <c r="J32" s="8938">
        <f t="shared" si="1"/>
        <v>0</v>
      </c>
      <c r="K32" s="8939">
        <v>69</v>
      </c>
      <c r="L32" s="8935">
        <v>17</v>
      </c>
      <c r="M32" s="8935">
        <v>17.149999999999999</v>
      </c>
      <c r="N32" s="8937">
        <v>0</v>
      </c>
      <c r="O32" s="8938">
        <f t="shared" si="2"/>
        <v>0</v>
      </c>
      <c r="P32" s="8940"/>
      <c r="AQ32" s="8937"/>
    </row>
    <row r="33" spans="1:16" ht="12.75" customHeight="1" x14ac:dyDescent="0.2">
      <c r="A33" s="8941">
        <v>6</v>
      </c>
      <c r="B33" s="8942">
        <v>1.1499999999999999</v>
      </c>
      <c r="C33" s="8943">
        <v>1.3</v>
      </c>
      <c r="D33" s="8944">
        <v>0</v>
      </c>
      <c r="E33" s="8945">
        <f t="shared" si="0"/>
        <v>0</v>
      </c>
      <c r="F33" s="8946">
        <v>38</v>
      </c>
      <c r="G33" s="8943">
        <v>9.15</v>
      </c>
      <c r="H33" s="8943">
        <v>9.3000000000000007</v>
      </c>
      <c r="I33" s="8944">
        <v>0</v>
      </c>
      <c r="J33" s="8945">
        <f t="shared" si="1"/>
        <v>0</v>
      </c>
      <c r="K33" s="8946">
        <v>70</v>
      </c>
      <c r="L33" s="8943">
        <v>17.149999999999999</v>
      </c>
      <c r="M33" s="8943">
        <v>17.3</v>
      </c>
      <c r="N33" s="8944">
        <v>0</v>
      </c>
      <c r="O33" s="8945">
        <f t="shared" si="2"/>
        <v>0</v>
      </c>
      <c r="P33" s="8947"/>
    </row>
    <row r="34" spans="1:16" x14ac:dyDescent="0.2">
      <c r="A34" s="8948">
        <v>7</v>
      </c>
      <c r="B34" s="8949">
        <v>1.3</v>
      </c>
      <c r="C34" s="8950">
        <v>1.45</v>
      </c>
      <c r="D34" s="8951">
        <v>0</v>
      </c>
      <c r="E34" s="8952">
        <f t="shared" si="0"/>
        <v>0</v>
      </c>
      <c r="F34" s="8953">
        <v>39</v>
      </c>
      <c r="G34" s="8954">
        <v>9.3000000000000007</v>
      </c>
      <c r="H34" s="8954">
        <v>9.4499999999999993</v>
      </c>
      <c r="I34" s="8951">
        <v>0</v>
      </c>
      <c r="J34" s="8952">
        <f t="shared" si="1"/>
        <v>0</v>
      </c>
      <c r="K34" s="8953">
        <v>71</v>
      </c>
      <c r="L34" s="8954">
        <v>17.3</v>
      </c>
      <c r="M34" s="8954">
        <v>17.45</v>
      </c>
      <c r="N34" s="8951">
        <v>0</v>
      </c>
      <c r="O34" s="8952">
        <f t="shared" si="2"/>
        <v>0</v>
      </c>
      <c r="P34" s="8955"/>
    </row>
    <row r="35" spans="1:16" x14ac:dyDescent="0.2">
      <c r="A35" s="8956">
        <v>8</v>
      </c>
      <c r="B35" s="8956">
        <v>1.45</v>
      </c>
      <c r="C35" s="8957">
        <v>2</v>
      </c>
      <c r="D35" s="8958">
        <v>0</v>
      </c>
      <c r="E35" s="8959">
        <f t="shared" si="0"/>
        <v>0</v>
      </c>
      <c r="F35" s="8960">
        <v>40</v>
      </c>
      <c r="G35" s="8957">
        <v>9.4499999999999993</v>
      </c>
      <c r="H35" s="8957">
        <v>10</v>
      </c>
      <c r="I35" s="8958">
        <v>0</v>
      </c>
      <c r="J35" s="8959">
        <f t="shared" si="1"/>
        <v>0</v>
      </c>
      <c r="K35" s="8960">
        <v>72</v>
      </c>
      <c r="L35" s="8961">
        <v>17.45</v>
      </c>
      <c r="M35" s="8957">
        <v>18</v>
      </c>
      <c r="N35" s="8958">
        <v>0</v>
      </c>
      <c r="O35" s="8959">
        <f t="shared" si="2"/>
        <v>0</v>
      </c>
      <c r="P35" s="8962"/>
    </row>
    <row r="36" spans="1:16" x14ac:dyDescent="0.2">
      <c r="A36" s="8963">
        <v>9</v>
      </c>
      <c r="B36" s="8964">
        <v>2</v>
      </c>
      <c r="C36" s="8965">
        <v>2.15</v>
      </c>
      <c r="D36" s="8966">
        <v>0</v>
      </c>
      <c r="E36" s="8967">
        <f t="shared" si="0"/>
        <v>0</v>
      </c>
      <c r="F36" s="8968">
        <v>41</v>
      </c>
      <c r="G36" s="8969">
        <v>10</v>
      </c>
      <c r="H36" s="8970">
        <v>10.15</v>
      </c>
      <c r="I36" s="8966">
        <v>0</v>
      </c>
      <c r="J36" s="8967">
        <f t="shared" si="1"/>
        <v>0</v>
      </c>
      <c r="K36" s="8968">
        <v>73</v>
      </c>
      <c r="L36" s="8970">
        <v>18</v>
      </c>
      <c r="M36" s="8969">
        <v>18.149999999999999</v>
      </c>
      <c r="N36" s="8966">
        <v>0</v>
      </c>
      <c r="O36" s="8967">
        <f t="shared" si="2"/>
        <v>0</v>
      </c>
      <c r="P36" s="8971"/>
    </row>
    <row r="37" spans="1:16" x14ac:dyDescent="0.2">
      <c r="A37" s="8972">
        <v>10</v>
      </c>
      <c r="B37" s="8972">
        <v>2.15</v>
      </c>
      <c r="C37" s="8973">
        <v>2.2999999999999998</v>
      </c>
      <c r="D37" s="8974">
        <v>0</v>
      </c>
      <c r="E37" s="8975">
        <f t="shared" si="0"/>
        <v>0</v>
      </c>
      <c r="F37" s="8976">
        <v>42</v>
      </c>
      <c r="G37" s="8973">
        <v>10.15</v>
      </c>
      <c r="H37" s="8977">
        <v>10.3</v>
      </c>
      <c r="I37" s="8974">
        <v>0</v>
      </c>
      <c r="J37" s="8975">
        <f t="shared" si="1"/>
        <v>0</v>
      </c>
      <c r="K37" s="8976">
        <v>74</v>
      </c>
      <c r="L37" s="8977">
        <v>18.149999999999999</v>
      </c>
      <c r="M37" s="8973">
        <v>18.3</v>
      </c>
      <c r="N37" s="8974">
        <v>0</v>
      </c>
      <c r="O37" s="8975">
        <f t="shared" si="2"/>
        <v>0</v>
      </c>
      <c r="P37" s="8978"/>
    </row>
    <row r="38" spans="1:16" x14ac:dyDescent="0.2">
      <c r="A38" s="8979">
        <v>11</v>
      </c>
      <c r="B38" s="8980">
        <v>2.2999999999999998</v>
      </c>
      <c r="C38" s="8981">
        <v>2.4500000000000002</v>
      </c>
      <c r="D38" s="8982">
        <v>0</v>
      </c>
      <c r="E38" s="8983">
        <f t="shared" si="0"/>
        <v>0</v>
      </c>
      <c r="F38" s="8984">
        <v>43</v>
      </c>
      <c r="G38" s="8985">
        <v>10.3</v>
      </c>
      <c r="H38" s="8986">
        <v>10.45</v>
      </c>
      <c r="I38" s="8982">
        <v>0</v>
      </c>
      <c r="J38" s="8983">
        <f t="shared" si="1"/>
        <v>0</v>
      </c>
      <c r="K38" s="8984">
        <v>75</v>
      </c>
      <c r="L38" s="8986">
        <v>18.3</v>
      </c>
      <c r="M38" s="8985">
        <v>18.45</v>
      </c>
      <c r="N38" s="8982">
        <v>0</v>
      </c>
      <c r="O38" s="8983">
        <f t="shared" si="2"/>
        <v>0</v>
      </c>
      <c r="P38" s="8987"/>
    </row>
    <row r="39" spans="1:16" x14ac:dyDescent="0.2">
      <c r="A39" s="8988">
        <v>12</v>
      </c>
      <c r="B39" s="8988">
        <v>2.4500000000000002</v>
      </c>
      <c r="C39" s="8989">
        <v>3</v>
      </c>
      <c r="D39" s="8990">
        <v>0</v>
      </c>
      <c r="E39" s="8991">
        <f t="shared" si="0"/>
        <v>0</v>
      </c>
      <c r="F39" s="8992">
        <v>44</v>
      </c>
      <c r="G39" s="8989">
        <v>10.45</v>
      </c>
      <c r="H39" s="8993">
        <v>11</v>
      </c>
      <c r="I39" s="8990">
        <v>0</v>
      </c>
      <c r="J39" s="8991">
        <f t="shared" si="1"/>
        <v>0</v>
      </c>
      <c r="K39" s="8992">
        <v>76</v>
      </c>
      <c r="L39" s="8993">
        <v>18.45</v>
      </c>
      <c r="M39" s="8989">
        <v>19</v>
      </c>
      <c r="N39" s="8990">
        <v>0</v>
      </c>
      <c r="O39" s="8991">
        <f t="shared" si="2"/>
        <v>0</v>
      </c>
      <c r="P39" s="8994"/>
    </row>
    <row r="40" spans="1:16" x14ac:dyDescent="0.2">
      <c r="A40" s="8995">
        <v>13</v>
      </c>
      <c r="B40" s="8996">
        <v>3</v>
      </c>
      <c r="C40" s="8997">
        <v>3.15</v>
      </c>
      <c r="D40" s="8998">
        <v>0</v>
      </c>
      <c r="E40" s="8999">
        <f t="shared" si="0"/>
        <v>0</v>
      </c>
      <c r="F40" s="9000">
        <v>45</v>
      </c>
      <c r="G40" s="9001">
        <v>11</v>
      </c>
      <c r="H40" s="9002">
        <v>11.15</v>
      </c>
      <c r="I40" s="8998">
        <v>0</v>
      </c>
      <c r="J40" s="8999">
        <f t="shared" si="1"/>
        <v>0</v>
      </c>
      <c r="K40" s="9000">
        <v>77</v>
      </c>
      <c r="L40" s="9002">
        <v>19</v>
      </c>
      <c r="M40" s="9001">
        <v>19.149999999999999</v>
      </c>
      <c r="N40" s="8998">
        <v>0</v>
      </c>
      <c r="O40" s="8999">
        <f t="shared" si="2"/>
        <v>0</v>
      </c>
      <c r="P40" s="9003"/>
    </row>
    <row r="41" spans="1:16" x14ac:dyDescent="0.2">
      <c r="A41" s="9004">
        <v>14</v>
      </c>
      <c r="B41" s="9004">
        <v>3.15</v>
      </c>
      <c r="C41" s="9005">
        <v>3.3</v>
      </c>
      <c r="D41" s="9006">
        <v>0</v>
      </c>
      <c r="E41" s="9007">
        <f t="shared" si="0"/>
        <v>0</v>
      </c>
      <c r="F41" s="9008">
        <v>46</v>
      </c>
      <c r="G41" s="9009">
        <v>11.15</v>
      </c>
      <c r="H41" s="9005">
        <v>11.3</v>
      </c>
      <c r="I41" s="9006">
        <v>0</v>
      </c>
      <c r="J41" s="9007">
        <f t="shared" si="1"/>
        <v>0</v>
      </c>
      <c r="K41" s="9008">
        <v>78</v>
      </c>
      <c r="L41" s="9005">
        <v>19.149999999999999</v>
      </c>
      <c r="M41" s="9009">
        <v>19.3</v>
      </c>
      <c r="N41" s="9006">
        <v>0</v>
      </c>
      <c r="O41" s="9007">
        <f t="shared" si="2"/>
        <v>0</v>
      </c>
      <c r="P41" s="9010"/>
    </row>
    <row r="42" spans="1:16" x14ac:dyDescent="0.2">
      <c r="A42" s="9011">
        <v>15</v>
      </c>
      <c r="B42" s="9012">
        <v>3.3</v>
      </c>
      <c r="C42" s="9013">
        <v>3.45</v>
      </c>
      <c r="D42" s="9014">
        <v>0</v>
      </c>
      <c r="E42" s="9015">
        <f t="shared" si="0"/>
        <v>0</v>
      </c>
      <c r="F42" s="9016">
        <v>47</v>
      </c>
      <c r="G42" s="9017">
        <v>11.3</v>
      </c>
      <c r="H42" s="9018">
        <v>11.45</v>
      </c>
      <c r="I42" s="9014">
        <v>0</v>
      </c>
      <c r="J42" s="9015">
        <f t="shared" si="1"/>
        <v>0</v>
      </c>
      <c r="K42" s="9016">
        <v>79</v>
      </c>
      <c r="L42" s="9018">
        <v>19.3</v>
      </c>
      <c r="M42" s="9017">
        <v>19.45</v>
      </c>
      <c r="N42" s="9014">
        <v>0</v>
      </c>
      <c r="O42" s="9015">
        <f t="shared" si="2"/>
        <v>0</v>
      </c>
      <c r="P42" s="9019"/>
    </row>
    <row r="43" spans="1:16" x14ac:dyDescent="0.2">
      <c r="A43" s="9020">
        <v>16</v>
      </c>
      <c r="B43" s="9020">
        <v>3.45</v>
      </c>
      <c r="C43" s="9021">
        <v>4</v>
      </c>
      <c r="D43" s="9022">
        <v>0</v>
      </c>
      <c r="E43" s="9023">
        <f t="shared" si="0"/>
        <v>0</v>
      </c>
      <c r="F43" s="9024">
        <v>48</v>
      </c>
      <c r="G43" s="9025">
        <v>11.45</v>
      </c>
      <c r="H43" s="9021">
        <v>12</v>
      </c>
      <c r="I43" s="9022">
        <v>0</v>
      </c>
      <c r="J43" s="9023">
        <f t="shared" si="1"/>
        <v>0</v>
      </c>
      <c r="K43" s="9024">
        <v>80</v>
      </c>
      <c r="L43" s="9021">
        <v>19.45</v>
      </c>
      <c r="M43" s="9021">
        <v>20</v>
      </c>
      <c r="N43" s="9022">
        <v>0</v>
      </c>
      <c r="O43" s="9023">
        <f t="shared" si="2"/>
        <v>0</v>
      </c>
      <c r="P43" s="9026"/>
    </row>
    <row r="44" spans="1:16" x14ac:dyDescent="0.2">
      <c r="A44" s="9027">
        <v>17</v>
      </c>
      <c r="B44" s="9028">
        <v>4</v>
      </c>
      <c r="C44" s="9029">
        <v>4.1500000000000004</v>
      </c>
      <c r="D44" s="9030">
        <v>0</v>
      </c>
      <c r="E44" s="9031">
        <f t="shared" si="0"/>
        <v>0</v>
      </c>
      <c r="F44" s="9032">
        <v>49</v>
      </c>
      <c r="G44" s="9033">
        <v>12</v>
      </c>
      <c r="H44" s="9034">
        <v>12.15</v>
      </c>
      <c r="I44" s="9030">
        <v>0</v>
      </c>
      <c r="J44" s="9031">
        <f t="shared" si="1"/>
        <v>0</v>
      </c>
      <c r="K44" s="9032">
        <v>81</v>
      </c>
      <c r="L44" s="9034">
        <v>20</v>
      </c>
      <c r="M44" s="9033">
        <v>20.149999999999999</v>
      </c>
      <c r="N44" s="9030">
        <v>0</v>
      </c>
      <c r="O44" s="9031">
        <f t="shared" si="2"/>
        <v>0</v>
      </c>
      <c r="P44" s="9035"/>
    </row>
    <row r="45" spans="1:16" x14ac:dyDescent="0.2">
      <c r="A45" s="9036">
        <v>18</v>
      </c>
      <c r="B45" s="9036">
        <v>4.1500000000000004</v>
      </c>
      <c r="C45" s="9037">
        <v>4.3</v>
      </c>
      <c r="D45" s="9038">
        <v>0</v>
      </c>
      <c r="E45" s="9039">
        <f t="shared" si="0"/>
        <v>0</v>
      </c>
      <c r="F45" s="9040">
        <v>50</v>
      </c>
      <c r="G45" s="9041">
        <v>12.15</v>
      </c>
      <c r="H45" s="9037">
        <v>12.3</v>
      </c>
      <c r="I45" s="9038">
        <v>0</v>
      </c>
      <c r="J45" s="9039">
        <f t="shared" si="1"/>
        <v>0</v>
      </c>
      <c r="K45" s="9040">
        <v>82</v>
      </c>
      <c r="L45" s="9037">
        <v>20.149999999999999</v>
      </c>
      <c r="M45" s="9041">
        <v>20.3</v>
      </c>
      <c r="N45" s="9038">
        <v>0</v>
      </c>
      <c r="O45" s="9039">
        <f t="shared" si="2"/>
        <v>0</v>
      </c>
      <c r="P45" s="9042"/>
    </row>
    <row r="46" spans="1:16" x14ac:dyDescent="0.2">
      <c r="A46" s="9043">
        <v>19</v>
      </c>
      <c r="B46" s="9044">
        <v>4.3</v>
      </c>
      <c r="C46" s="9045">
        <v>4.45</v>
      </c>
      <c r="D46" s="9046">
        <v>0</v>
      </c>
      <c r="E46" s="9047">
        <f t="shared" si="0"/>
        <v>0</v>
      </c>
      <c r="F46" s="9048">
        <v>51</v>
      </c>
      <c r="G46" s="9049">
        <v>12.3</v>
      </c>
      <c r="H46" s="9050">
        <v>12.45</v>
      </c>
      <c r="I46" s="9046">
        <v>0</v>
      </c>
      <c r="J46" s="9047">
        <f t="shared" si="1"/>
        <v>0</v>
      </c>
      <c r="K46" s="9048">
        <v>83</v>
      </c>
      <c r="L46" s="9050">
        <v>20.3</v>
      </c>
      <c r="M46" s="9049">
        <v>20.45</v>
      </c>
      <c r="N46" s="9046">
        <v>0</v>
      </c>
      <c r="O46" s="9047">
        <f t="shared" si="2"/>
        <v>0</v>
      </c>
      <c r="P46" s="9051"/>
    </row>
    <row r="47" spans="1:16" x14ac:dyDescent="0.2">
      <c r="A47" s="9052">
        <v>20</v>
      </c>
      <c r="B47" s="9052">
        <v>4.45</v>
      </c>
      <c r="C47" s="9053">
        <v>5</v>
      </c>
      <c r="D47" s="9054">
        <v>0</v>
      </c>
      <c r="E47" s="9055">
        <f t="shared" si="0"/>
        <v>0</v>
      </c>
      <c r="F47" s="9056">
        <v>52</v>
      </c>
      <c r="G47" s="9057">
        <v>12.45</v>
      </c>
      <c r="H47" s="9053">
        <v>13</v>
      </c>
      <c r="I47" s="9054">
        <v>0</v>
      </c>
      <c r="J47" s="9055">
        <f t="shared" si="1"/>
        <v>0</v>
      </c>
      <c r="K47" s="9056">
        <v>84</v>
      </c>
      <c r="L47" s="9053">
        <v>20.45</v>
      </c>
      <c r="M47" s="9057">
        <v>21</v>
      </c>
      <c r="N47" s="9054">
        <v>0</v>
      </c>
      <c r="O47" s="9055">
        <f t="shared" si="2"/>
        <v>0</v>
      </c>
      <c r="P47" s="9058"/>
    </row>
    <row r="48" spans="1:16" x14ac:dyDescent="0.2">
      <c r="A48" s="9059">
        <v>21</v>
      </c>
      <c r="B48" s="9060">
        <v>5</v>
      </c>
      <c r="C48" s="9061">
        <v>5.15</v>
      </c>
      <c r="D48" s="9062">
        <v>0</v>
      </c>
      <c r="E48" s="9063">
        <f t="shared" si="0"/>
        <v>0</v>
      </c>
      <c r="F48" s="9064">
        <v>53</v>
      </c>
      <c r="G48" s="9060">
        <v>13</v>
      </c>
      <c r="H48" s="9065">
        <v>13.15</v>
      </c>
      <c r="I48" s="9062">
        <v>0</v>
      </c>
      <c r="J48" s="9063">
        <f t="shared" si="1"/>
        <v>0</v>
      </c>
      <c r="K48" s="9064">
        <v>85</v>
      </c>
      <c r="L48" s="9065">
        <v>21</v>
      </c>
      <c r="M48" s="9060">
        <v>21.15</v>
      </c>
      <c r="N48" s="9062">
        <v>0</v>
      </c>
      <c r="O48" s="9063">
        <f t="shared" si="2"/>
        <v>0</v>
      </c>
      <c r="P48" s="9066"/>
    </row>
    <row r="49" spans="1:16" x14ac:dyDescent="0.2">
      <c r="A49" s="9067">
        <v>22</v>
      </c>
      <c r="B49" s="9068">
        <v>5.15</v>
      </c>
      <c r="C49" s="9069">
        <v>5.3</v>
      </c>
      <c r="D49" s="9070">
        <v>0</v>
      </c>
      <c r="E49" s="9071">
        <f t="shared" si="0"/>
        <v>0</v>
      </c>
      <c r="F49" s="9072">
        <v>54</v>
      </c>
      <c r="G49" s="9073">
        <v>13.15</v>
      </c>
      <c r="H49" s="9069">
        <v>13.3</v>
      </c>
      <c r="I49" s="9070">
        <v>0</v>
      </c>
      <c r="J49" s="9071">
        <f t="shared" si="1"/>
        <v>0</v>
      </c>
      <c r="K49" s="9072">
        <v>86</v>
      </c>
      <c r="L49" s="9069">
        <v>21.15</v>
      </c>
      <c r="M49" s="9073">
        <v>21.3</v>
      </c>
      <c r="N49" s="9070">
        <v>0</v>
      </c>
      <c r="O49" s="9071">
        <f t="shared" si="2"/>
        <v>0</v>
      </c>
      <c r="P49" s="9074"/>
    </row>
    <row r="50" spans="1:16" x14ac:dyDescent="0.2">
      <c r="A50" s="9075">
        <v>23</v>
      </c>
      <c r="B50" s="9076">
        <v>5.3</v>
      </c>
      <c r="C50" s="9077">
        <v>5.45</v>
      </c>
      <c r="D50" s="9078">
        <v>0</v>
      </c>
      <c r="E50" s="9079">
        <f t="shared" si="0"/>
        <v>0</v>
      </c>
      <c r="F50" s="9080">
        <v>55</v>
      </c>
      <c r="G50" s="9076">
        <v>13.3</v>
      </c>
      <c r="H50" s="9081">
        <v>13.45</v>
      </c>
      <c r="I50" s="9078">
        <v>0</v>
      </c>
      <c r="J50" s="9079">
        <f t="shared" si="1"/>
        <v>0</v>
      </c>
      <c r="K50" s="9080">
        <v>87</v>
      </c>
      <c r="L50" s="9081">
        <v>21.3</v>
      </c>
      <c r="M50" s="9076">
        <v>21.45</v>
      </c>
      <c r="N50" s="9078">
        <v>0</v>
      </c>
      <c r="O50" s="9079">
        <f t="shared" si="2"/>
        <v>0</v>
      </c>
      <c r="P50" s="9082"/>
    </row>
    <row r="51" spans="1:16" x14ac:dyDescent="0.2">
      <c r="A51" s="9083">
        <v>24</v>
      </c>
      <c r="B51" s="9084">
        <v>5.45</v>
      </c>
      <c r="C51" s="9085">
        <v>6</v>
      </c>
      <c r="D51" s="9086">
        <v>0</v>
      </c>
      <c r="E51" s="9087">
        <f t="shared" si="0"/>
        <v>0</v>
      </c>
      <c r="F51" s="9088">
        <v>56</v>
      </c>
      <c r="G51" s="9089">
        <v>13.45</v>
      </c>
      <c r="H51" s="9085">
        <v>14</v>
      </c>
      <c r="I51" s="9086">
        <v>0</v>
      </c>
      <c r="J51" s="9087">
        <f t="shared" si="1"/>
        <v>0</v>
      </c>
      <c r="K51" s="9088">
        <v>88</v>
      </c>
      <c r="L51" s="9085">
        <v>21.45</v>
      </c>
      <c r="M51" s="9089">
        <v>22</v>
      </c>
      <c r="N51" s="9086">
        <v>0</v>
      </c>
      <c r="O51" s="9087">
        <f t="shared" si="2"/>
        <v>0</v>
      </c>
      <c r="P51" s="9090"/>
    </row>
    <row r="52" spans="1:16" x14ac:dyDescent="0.2">
      <c r="A52" s="9091">
        <v>25</v>
      </c>
      <c r="B52" s="9092">
        <v>6</v>
      </c>
      <c r="C52" s="9093">
        <v>6.15</v>
      </c>
      <c r="D52" s="9094">
        <v>0</v>
      </c>
      <c r="E52" s="9095">
        <f t="shared" si="0"/>
        <v>0</v>
      </c>
      <c r="F52" s="9096">
        <v>57</v>
      </c>
      <c r="G52" s="9092">
        <v>14</v>
      </c>
      <c r="H52" s="9097">
        <v>14.15</v>
      </c>
      <c r="I52" s="9094">
        <v>0</v>
      </c>
      <c r="J52" s="9095">
        <f t="shared" si="1"/>
        <v>0</v>
      </c>
      <c r="K52" s="9096">
        <v>89</v>
      </c>
      <c r="L52" s="9097">
        <v>22</v>
      </c>
      <c r="M52" s="9092">
        <v>22.15</v>
      </c>
      <c r="N52" s="9094">
        <v>0</v>
      </c>
      <c r="O52" s="9095">
        <f t="shared" si="2"/>
        <v>0</v>
      </c>
      <c r="P52" s="9098"/>
    </row>
    <row r="53" spans="1:16" x14ac:dyDescent="0.2">
      <c r="A53" s="9099">
        <v>26</v>
      </c>
      <c r="B53" s="9100">
        <v>6.15</v>
      </c>
      <c r="C53" s="9101">
        <v>6.3</v>
      </c>
      <c r="D53" s="9102">
        <v>0</v>
      </c>
      <c r="E53" s="9103">
        <f t="shared" si="0"/>
        <v>0</v>
      </c>
      <c r="F53" s="9104">
        <v>58</v>
      </c>
      <c r="G53" s="9105">
        <v>14.15</v>
      </c>
      <c r="H53" s="9101">
        <v>14.3</v>
      </c>
      <c r="I53" s="9102">
        <v>0</v>
      </c>
      <c r="J53" s="9103">
        <f t="shared" si="1"/>
        <v>0</v>
      </c>
      <c r="K53" s="9104">
        <v>90</v>
      </c>
      <c r="L53" s="9101">
        <v>22.15</v>
      </c>
      <c r="M53" s="9105">
        <v>22.3</v>
      </c>
      <c r="N53" s="9102">
        <v>0</v>
      </c>
      <c r="O53" s="9103">
        <f t="shared" si="2"/>
        <v>0</v>
      </c>
      <c r="P53" s="9106"/>
    </row>
    <row r="54" spans="1:16" x14ac:dyDescent="0.2">
      <c r="A54" s="9107">
        <v>27</v>
      </c>
      <c r="B54" s="9108">
        <v>6.3</v>
      </c>
      <c r="C54" s="9109">
        <v>6.45</v>
      </c>
      <c r="D54" s="9110">
        <v>0</v>
      </c>
      <c r="E54" s="9111">
        <f t="shared" si="0"/>
        <v>0</v>
      </c>
      <c r="F54" s="9112">
        <v>59</v>
      </c>
      <c r="G54" s="9108">
        <v>14.3</v>
      </c>
      <c r="H54" s="9113">
        <v>14.45</v>
      </c>
      <c r="I54" s="9110">
        <v>0</v>
      </c>
      <c r="J54" s="9111">
        <f t="shared" si="1"/>
        <v>0</v>
      </c>
      <c r="K54" s="9112">
        <v>91</v>
      </c>
      <c r="L54" s="9113">
        <v>22.3</v>
      </c>
      <c r="M54" s="9108">
        <v>22.45</v>
      </c>
      <c r="N54" s="9110">
        <v>0</v>
      </c>
      <c r="O54" s="9111">
        <f t="shared" si="2"/>
        <v>0</v>
      </c>
      <c r="P54" s="9114"/>
    </row>
    <row r="55" spans="1:16" x14ac:dyDescent="0.2">
      <c r="A55" s="9115">
        <v>28</v>
      </c>
      <c r="B55" s="9116">
        <v>6.45</v>
      </c>
      <c r="C55" s="9117">
        <v>7</v>
      </c>
      <c r="D55" s="9118">
        <v>0</v>
      </c>
      <c r="E55" s="9119">
        <f t="shared" si="0"/>
        <v>0</v>
      </c>
      <c r="F55" s="9120">
        <v>60</v>
      </c>
      <c r="G55" s="9121">
        <v>14.45</v>
      </c>
      <c r="H55" s="9121">
        <v>15</v>
      </c>
      <c r="I55" s="9118">
        <v>0</v>
      </c>
      <c r="J55" s="9119">
        <f t="shared" si="1"/>
        <v>0</v>
      </c>
      <c r="K55" s="9120">
        <v>92</v>
      </c>
      <c r="L55" s="9117">
        <v>22.45</v>
      </c>
      <c r="M55" s="9121">
        <v>23</v>
      </c>
      <c r="N55" s="9118">
        <v>0</v>
      </c>
      <c r="O55" s="9119">
        <f t="shared" si="2"/>
        <v>0</v>
      </c>
      <c r="P55" s="9122"/>
    </row>
    <row r="56" spans="1:16" x14ac:dyDescent="0.2">
      <c r="A56" s="9123">
        <v>29</v>
      </c>
      <c r="B56" s="9124">
        <v>7</v>
      </c>
      <c r="C56" s="9125">
        <v>7.15</v>
      </c>
      <c r="D56" s="9126">
        <v>0</v>
      </c>
      <c r="E56" s="9127">
        <f t="shared" si="0"/>
        <v>0</v>
      </c>
      <c r="F56" s="9128">
        <v>61</v>
      </c>
      <c r="G56" s="9124">
        <v>15</v>
      </c>
      <c r="H56" s="9124">
        <v>15.15</v>
      </c>
      <c r="I56" s="9126">
        <v>0</v>
      </c>
      <c r="J56" s="9127">
        <f t="shared" si="1"/>
        <v>0</v>
      </c>
      <c r="K56" s="9128">
        <v>93</v>
      </c>
      <c r="L56" s="9129">
        <v>23</v>
      </c>
      <c r="M56" s="9124">
        <v>23.15</v>
      </c>
      <c r="N56" s="9126">
        <v>0</v>
      </c>
      <c r="O56" s="9127">
        <f t="shared" si="2"/>
        <v>0</v>
      </c>
      <c r="P56" s="9130"/>
    </row>
    <row r="57" spans="1:16" x14ac:dyDescent="0.2">
      <c r="A57" s="9131">
        <v>30</v>
      </c>
      <c r="B57" s="9132">
        <v>7.15</v>
      </c>
      <c r="C57" s="9133">
        <v>7.3</v>
      </c>
      <c r="D57" s="9134">
        <v>0</v>
      </c>
      <c r="E57" s="9135">
        <f t="shared" si="0"/>
        <v>0</v>
      </c>
      <c r="F57" s="9136">
        <v>62</v>
      </c>
      <c r="G57" s="9137">
        <v>15.15</v>
      </c>
      <c r="H57" s="9137">
        <v>15.3</v>
      </c>
      <c r="I57" s="9134">
        <v>0</v>
      </c>
      <c r="J57" s="9135">
        <f t="shared" si="1"/>
        <v>0</v>
      </c>
      <c r="K57" s="9136">
        <v>94</v>
      </c>
      <c r="L57" s="9137">
        <v>23.15</v>
      </c>
      <c r="M57" s="9137">
        <v>23.3</v>
      </c>
      <c r="N57" s="9134">
        <v>0</v>
      </c>
      <c r="O57" s="9135">
        <f t="shared" si="2"/>
        <v>0</v>
      </c>
      <c r="P57" s="9138"/>
    </row>
    <row r="58" spans="1:16" x14ac:dyDescent="0.2">
      <c r="A58" s="9139">
        <v>31</v>
      </c>
      <c r="B58" s="9140">
        <v>7.3</v>
      </c>
      <c r="C58" s="9141">
        <v>7.45</v>
      </c>
      <c r="D58" s="9142">
        <v>0</v>
      </c>
      <c r="E58" s="9143">
        <f t="shared" si="0"/>
        <v>0</v>
      </c>
      <c r="F58" s="9144">
        <v>63</v>
      </c>
      <c r="G58" s="9140">
        <v>15.3</v>
      </c>
      <c r="H58" s="9140">
        <v>15.45</v>
      </c>
      <c r="I58" s="9142">
        <v>0</v>
      </c>
      <c r="J58" s="9143">
        <f t="shared" si="1"/>
        <v>0</v>
      </c>
      <c r="K58" s="9144">
        <v>95</v>
      </c>
      <c r="L58" s="9140">
        <v>23.3</v>
      </c>
      <c r="M58" s="9140">
        <v>23.45</v>
      </c>
      <c r="N58" s="9142">
        <v>0</v>
      </c>
      <c r="O58" s="9143">
        <f t="shared" si="2"/>
        <v>0</v>
      </c>
      <c r="P58" s="9145"/>
    </row>
    <row r="59" spans="1:16" x14ac:dyDescent="0.2">
      <c r="A59" s="9146">
        <v>32</v>
      </c>
      <c r="B59" s="9147">
        <v>7.45</v>
      </c>
      <c r="C59" s="9148">
        <v>8</v>
      </c>
      <c r="D59" s="9149">
        <v>0</v>
      </c>
      <c r="E59" s="9150">
        <f t="shared" si="0"/>
        <v>0</v>
      </c>
      <c r="F59" s="9151">
        <v>64</v>
      </c>
      <c r="G59" s="9152">
        <v>15.45</v>
      </c>
      <c r="H59" s="9152">
        <v>16</v>
      </c>
      <c r="I59" s="9149">
        <v>0</v>
      </c>
      <c r="J59" s="9150">
        <f t="shared" si="1"/>
        <v>0</v>
      </c>
      <c r="K59" s="9151">
        <v>96</v>
      </c>
      <c r="L59" s="9152">
        <v>23.45</v>
      </c>
      <c r="M59" s="9152">
        <v>24</v>
      </c>
      <c r="N59" s="9149">
        <v>0</v>
      </c>
      <c r="O59" s="9150">
        <f t="shared" si="2"/>
        <v>0</v>
      </c>
      <c r="P59" s="9153"/>
    </row>
    <row r="60" spans="1:16" x14ac:dyDescent="0.2">
      <c r="A60" s="9154" t="s">
        <v>27</v>
      </c>
      <c r="B60" s="9155"/>
      <c r="C60" s="9155"/>
      <c r="D60" s="9156">
        <f>SUM(D28:D59)</f>
        <v>0</v>
      </c>
      <c r="E60" s="9157">
        <f>SUM(E28:E59)</f>
        <v>0</v>
      </c>
      <c r="F60" s="9155"/>
      <c r="G60" s="9155"/>
      <c r="H60" s="9155"/>
      <c r="I60" s="9156">
        <f>SUM(I28:I59)</f>
        <v>0</v>
      </c>
      <c r="J60" s="9158">
        <f>SUM(J28:J59)</f>
        <v>0</v>
      </c>
      <c r="K60" s="9155"/>
      <c r="L60" s="9155"/>
      <c r="M60" s="9155"/>
      <c r="N60" s="9155">
        <f>SUM(N28:N59)</f>
        <v>0</v>
      </c>
      <c r="O60" s="9158">
        <f>SUM(O28:O59)</f>
        <v>0</v>
      </c>
      <c r="P60" s="9159"/>
    </row>
    <row r="64" spans="1:16" x14ac:dyDescent="0.2">
      <c r="A64" t="s">
        <v>104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160"/>
      <c r="B66" s="9161"/>
      <c r="C66" s="9161"/>
      <c r="D66" s="9162"/>
      <c r="E66" s="9161"/>
      <c r="F66" s="9161"/>
      <c r="G66" s="9161"/>
      <c r="H66" s="9161"/>
      <c r="I66" s="9162"/>
      <c r="J66" s="9163"/>
      <c r="K66" s="9161"/>
      <c r="L66" s="9161"/>
      <c r="M66" s="9161"/>
      <c r="N66" s="9161"/>
      <c r="O66" s="9161"/>
      <c r="P66" s="9164"/>
    </row>
    <row r="67" spans="1:16" x14ac:dyDescent="0.2">
      <c r="A67" s="9165" t="s">
        <v>28</v>
      </c>
      <c r="B67" s="9166"/>
      <c r="C67" s="9166"/>
      <c r="D67" s="9167"/>
      <c r="E67" s="9168"/>
      <c r="F67" s="9166"/>
      <c r="G67" s="9166"/>
      <c r="H67" s="9168"/>
      <c r="I67" s="9167"/>
      <c r="J67" s="9169"/>
      <c r="K67" s="9166"/>
      <c r="L67" s="9166"/>
      <c r="M67" s="9166"/>
      <c r="N67" s="9166"/>
      <c r="O67" s="9166"/>
      <c r="P67" s="9170"/>
    </row>
    <row r="68" spans="1:16" x14ac:dyDescent="0.2">
      <c r="A68" s="9171"/>
      <c r="B68" s="9172"/>
      <c r="C68" s="9172"/>
      <c r="D68" s="9172"/>
      <c r="E68" s="9172"/>
      <c r="F68" s="9172"/>
      <c r="G68" s="9172"/>
      <c r="H68" s="9172"/>
      <c r="I68" s="9172"/>
      <c r="J68" s="9172"/>
      <c r="K68" s="9172"/>
      <c r="L68" s="9173"/>
      <c r="M68" s="9173"/>
      <c r="N68" s="9173"/>
      <c r="O68" s="9173"/>
      <c r="P68" s="9174"/>
    </row>
    <row r="69" spans="1:16" x14ac:dyDescent="0.2">
      <c r="A69" s="9175"/>
      <c r="B69" s="9176"/>
      <c r="C69" s="9176"/>
      <c r="D69" s="9177"/>
      <c r="E69" s="9178"/>
      <c r="F69" s="9176"/>
      <c r="G69" s="9176"/>
      <c r="H69" s="9178"/>
      <c r="I69" s="9177"/>
      <c r="J69" s="9179"/>
      <c r="K69" s="9176"/>
      <c r="L69" s="9176"/>
      <c r="M69" s="9176"/>
      <c r="N69" s="9176"/>
      <c r="O69" s="9176"/>
      <c r="P69" s="9180"/>
    </row>
    <row r="70" spans="1:16" x14ac:dyDescent="0.2">
      <c r="A70" s="9181"/>
      <c r="B70" s="9182"/>
      <c r="C70" s="9182"/>
      <c r="D70" s="9183"/>
      <c r="E70" s="9184"/>
      <c r="F70" s="9182"/>
      <c r="G70" s="9182"/>
      <c r="H70" s="9184"/>
      <c r="I70" s="9183"/>
      <c r="J70" s="9182"/>
      <c r="K70" s="9182"/>
      <c r="L70" s="9182"/>
      <c r="M70" s="9182"/>
      <c r="N70" s="9182"/>
      <c r="O70" s="9182"/>
      <c r="P70" s="9185"/>
    </row>
    <row r="71" spans="1:16" x14ac:dyDescent="0.2">
      <c r="A71" s="9186"/>
      <c r="B71" s="9187"/>
      <c r="C71" s="9187"/>
      <c r="D71" s="9188"/>
      <c r="E71" s="9189"/>
      <c r="F71" s="9187"/>
      <c r="G71" s="9187"/>
      <c r="H71" s="9189"/>
      <c r="I71" s="9188"/>
      <c r="J71" s="9187"/>
      <c r="K71" s="9187"/>
      <c r="L71" s="9187"/>
      <c r="M71" s="9187"/>
      <c r="N71" s="9187"/>
      <c r="O71" s="9187"/>
      <c r="P71" s="9190"/>
    </row>
    <row r="72" spans="1:16" x14ac:dyDescent="0.2">
      <c r="A72" s="9191"/>
      <c r="B72" s="9192"/>
      <c r="C72" s="9192"/>
      <c r="D72" s="9193"/>
      <c r="E72" s="9194"/>
      <c r="F72" s="9192"/>
      <c r="G72" s="9192"/>
      <c r="H72" s="9194"/>
      <c r="I72" s="9193"/>
      <c r="J72" s="9192"/>
      <c r="K72" s="9192"/>
      <c r="L72" s="9192"/>
      <c r="M72" s="9192" t="s">
        <v>29</v>
      </c>
      <c r="N72" s="9192"/>
      <c r="O72" s="9192"/>
      <c r="P72" s="9195"/>
    </row>
    <row r="73" spans="1:16" x14ac:dyDescent="0.2">
      <c r="A73" s="9196"/>
      <c r="B73" s="9197"/>
      <c r="C73" s="9197"/>
      <c r="D73" s="9198"/>
      <c r="E73" s="9199"/>
      <c r="F73" s="9197"/>
      <c r="G73" s="9197"/>
      <c r="H73" s="9199"/>
      <c r="I73" s="9198"/>
      <c r="J73" s="9197"/>
      <c r="K73" s="9197"/>
      <c r="L73" s="9197"/>
      <c r="M73" s="9197" t="s">
        <v>30</v>
      </c>
      <c r="N73" s="9197"/>
      <c r="O73" s="9197"/>
      <c r="P73" s="9200"/>
    </row>
    <row r="74" spans="1:16" ht="15.75" x14ac:dyDescent="0.25">
      <c r="E74" s="9201"/>
      <c r="H74" s="9201"/>
    </row>
    <row r="75" spans="1:16" ht="15.75" x14ac:dyDescent="0.25">
      <c r="C75" s="9202"/>
      <c r="E75" s="9203"/>
      <c r="H75" s="9203"/>
    </row>
    <row r="76" spans="1:16" ht="15.75" x14ac:dyDescent="0.25">
      <c r="E76" s="9204"/>
      <c r="H76" s="9204"/>
    </row>
    <row r="77" spans="1:16" ht="15.75" x14ac:dyDescent="0.25">
      <c r="E77" s="9205"/>
      <c r="H77" s="9205"/>
    </row>
    <row r="78" spans="1:16" ht="15.75" x14ac:dyDescent="0.25">
      <c r="E78" s="9206"/>
      <c r="H78" s="9206"/>
    </row>
    <row r="79" spans="1:16" ht="15.75" x14ac:dyDescent="0.25">
      <c r="E79" s="9207"/>
      <c r="H79" s="9207"/>
    </row>
    <row r="80" spans="1:16" ht="15.75" x14ac:dyDescent="0.25">
      <c r="E80" s="9208"/>
      <c r="H80" s="9208"/>
    </row>
    <row r="81" spans="5:13" ht="15.75" x14ac:dyDescent="0.25">
      <c r="E81" s="9209"/>
      <c r="H81" s="9209"/>
    </row>
    <row r="82" spans="5:13" ht="15.75" x14ac:dyDescent="0.25">
      <c r="E82" s="9210"/>
      <c r="H82" s="9210"/>
    </row>
    <row r="83" spans="5:13" ht="15.75" x14ac:dyDescent="0.25">
      <c r="E83" s="9211"/>
      <c r="H83" s="9211"/>
    </row>
    <row r="84" spans="5:13" ht="15.75" x14ac:dyDescent="0.25">
      <c r="E84" s="9212"/>
      <c r="H84" s="9212"/>
    </row>
    <row r="85" spans="5:13" ht="15.75" x14ac:dyDescent="0.25">
      <c r="E85" s="9213"/>
      <c r="H85" s="9213"/>
    </row>
    <row r="86" spans="5:13" ht="15.75" x14ac:dyDescent="0.25">
      <c r="E86" s="9214"/>
      <c r="H86" s="9214"/>
    </row>
    <row r="87" spans="5:13" ht="15.75" x14ac:dyDescent="0.25">
      <c r="E87" s="9215"/>
      <c r="H87" s="9215"/>
    </row>
    <row r="88" spans="5:13" ht="15.75" x14ac:dyDescent="0.25">
      <c r="E88" s="9216"/>
      <c r="H88" s="9216"/>
    </row>
    <row r="89" spans="5:13" ht="15.75" x14ac:dyDescent="0.25">
      <c r="E89" s="9217"/>
      <c r="H89" s="9217"/>
    </row>
    <row r="90" spans="5:13" ht="15.75" x14ac:dyDescent="0.25">
      <c r="E90" s="9218"/>
      <c r="H90" s="9218"/>
    </row>
    <row r="91" spans="5:13" ht="15.75" x14ac:dyDescent="0.25">
      <c r="E91" s="9219"/>
      <c r="H91" s="9219"/>
    </row>
    <row r="92" spans="5:13" ht="15.75" x14ac:dyDescent="0.25">
      <c r="E92" s="9220"/>
      <c r="H92" s="9220"/>
    </row>
    <row r="93" spans="5:13" ht="15.75" x14ac:dyDescent="0.25">
      <c r="E93" s="9221"/>
      <c r="H93" s="9221"/>
    </row>
    <row r="94" spans="5:13" ht="15.75" x14ac:dyDescent="0.25">
      <c r="E94" s="9222"/>
      <c r="H94" s="9222"/>
    </row>
    <row r="95" spans="5:13" ht="15.75" x14ac:dyDescent="0.25">
      <c r="E95" s="9223"/>
      <c r="H95" s="9223"/>
    </row>
    <row r="96" spans="5:13" ht="15.75" x14ac:dyDescent="0.25">
      <c r="E96" s="9224"/>
      <c r="H96" s="9224"/>
      <c r="M96" s="9225" t="s">
        <v>8</v>
      </c>
    </row>
    <row r="97" spans="5:14" ht="15.75" x14ac:dyDescent="0.25">
      <c r="E97" s="9226"/>
      <c r="H97" s="9226"/>
    </row>
    <row r="98" spans="5:14" ht="15.75" x14ac:dyDescent="0.25">
      <c r="E98" s="9227"/>
      <c r="H98" s="9227"/>
    </row>
    <row r="99" spans="5:14" ht="15.75" x14ac:dyDescent="0.25">
      <c r="E99" s="9228"/>
      <c r="H99" s="9228"/>
    </row>
    <row r="101" spans="5:14" x14ac:dyDescent="0.2">
      <c r="N101" s="9229"/>
    </row>
    <row r="126" spans="4:4" x14ac:dyDescent="0.2">
      <c r="D126" s="923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1005"/>
      <c r="B1" s="1006"/>
      <c r="C1" s="1006"/>
      <c r="D1" s="1007"/>
      <c r="E1" s="1006"/>
      <c r="F1" s="1006"/>
      <c r="G1" s="1006"/>
      <c r="H1" s="1006"/>
      <c r="I1" s="1007"/>
      <c r="J1" s="1006"/>
      <c r="K1" s="1006"/>
      <c r="L1" s="1006"/>
      <c r="M1" s="1006"/>
      <c r="N1" s="1006"/>
      <c r="O1" s="1006"/>
      <c r="P1" s="1008"/>
    </row>
    <row r="2" spans="1:16" ht="12.75" customHeight="1" x14ac:dyDescent="0.2">
      <c r="A2" s="1009" t="s">
        <v>0</v>
      </c>
      <c r="B2" s="1010"/>
      <c r="C2" s="1010"/>
      <c r="D2" s="1010"/>
      <c r="E2" s="1010"/>
      <c r="F2" s="1010"/>
      <c r="G2" s="1010"/>
      <c r="H2" s="1010"/>
      <c r="I2" s="1010"/>
      <c r="J2" s="1010"/>
      <c r="K2" s="1010"/>
      <c r="L2" s="1010"/>
      <c r="M2" s="1010"/>
      <c r="N2" s="1010"/>
      <c r="O2" s="1010"/>
      <c r="P2" s="1011"/>
    </row>
    <row r="3" spans="1:16" ht="12.75" customHeight="1" x14ac:dyDescent="0.2">
      <c r="A3" s="1012"/>
      <c r="B3" s="1013"/>
      <c r="C3" s="1013"/>
      <c r="D3" s="1013"/>
      <c r="E3" s="1013"/>
      <c r="F3" s="1013"/>
      <c r="G3" s="1013"/>
      <c r="H3" s="1013"/>
      <c r="I3" s="1013"/>
      <c r="J3" s="1013"/>
      <c r="K3" s="1013"/>
      <c r="L3" s="1013"/>
      <c r="M3" s="1013"/>
      <c r="N3" s="1013"/>
      <c r="O3" s="1013"/>
      <c r="P3" s="1014"/>
    </row>
    <row r="4" spans="1:16" ht="12.75" customHeight="1" x14ac:dyDescent="0.2">
      <c r="A4" s="1015" t="s">
        <v>32</v>
      </c>
      <c r="B4" s="1016"/>
      <c r="C4" s="1016"/>
      <c r="D4" s="1016"/>
      <c r="E4" s="1016"/>
      <c r="F4" s="1016"/>
      <c r="G4" s="1016"/>
      <c r="H4" s="1016"/>
      <c r="I4" s="1016"/>
      <c r="J4" s="1017"/>
      <c r="K4" s="1018"/>
      <c r="L4" s="1018"/>
      <c r="M4" s="1018"/>
      <c r="N4" s="1018"/>
      <c r="O4" s="1018"/>
      <c r="P4" s="1019"/>
    </row>
    <row r="5" spans="1:16" ht="12.75" customHeight="1" x14ac:dyDescent="0.2">
      <c r="A5" s="1020"/>
      <c r="B5" s="1021"/>
      <c r="C5" s="1021"/>
      <c r="D5" s="1022"/>
      <c r="E5" s="1021"/>
      <c r="F5" s="1021"/>
      <c r="G5" s="1021"/>
      <c r="H5" s="1021"/>
      <c r="I5" s="1022"/>
      <c r="J5" s="1021"/>
      <c r="K5" s="1021"/>
      <c r="L5" s="1021"/>
      <c r="M5" s="1021"/>
      <c r="N5" s="1021"/>
      <c r="O5" s="1021"/>
      <c r="P5" s="1023"/>
    </row>
    <row r="6" spans="1:16" ht="12.75" customHeight="1" x14ac:dyDescent="0.2">
      <c r="A6" s="1024" t="s">
        <v>2</v>
      </c>
      <c r="B6" s="1025"/>
      <c r="C6" s="1025"/>
      <c r="D6" s="1026"/>
      <c r="E6" s="1025"/>
      <c r="F6" s="1025"/>
      <c r="G6" s="1025"/>
      <c r="H6" s="1025"/>
      <c r="I6" s="1026"/>
      <c r="J6" s="1025"/>
      <c r="K6" s="1025"/>
      <c r="L6" s="1025"/>
      <c r="M6" s="1025"/>
      <c r="N6" s="1025"/>
      <c r="O6" s="1025"/>
      <c r="P6" s="1027"/>
    </row>
    <row r="7" spans="1:16" ht="12.75" customHeight="1" x14ac:dyDescent="0.2">
      <c r="A7" s="1028" t="s">
        <v>3</v>
      </c>
      <c r="B7" s="1029"/>
      <c r="C7" s="1029"/>
      <c r="D7" s="1030"/>
      <c r="E7" s="1029"/>
      <c r="F7" s="1029"/>
      <c r="G7" s="1029"/>
      <c r="H7" s="1029"/>
      <c r="I7" s="1030"/>
      <c r="J7" s="1029"/>
      <c r="K7" s="1029"/>
      <c r="L7" s="1029"/>
      <c r="M7" s="1029"/>
      <c r="N7" s="1029"/>
      <c r="O7" s="1029"/>
      <c r="P7" s="1031"/>
    </row>
    <row r="8" spans="1:16" ht="12.75" customHeight="1" x14ac:dyDescent="0.2">
      <c r="A8" s="1032" t="s">
        <v>4</v>
      </c>
      <c r="B8" s="1033"/>
      <c r="C8" s="1033"/>
      <c r="D8" s="1034"/>
      <c r="E8" s="1033"/>
      <c r="F8" s="1033"/>
      <c r="G8" s="1033"/>
      <c r="H8" s="1033"/>
      <c r="I8" s="1034"/>
      <c r="J8" s="1033"/>
      <c r="K8" s="1033"/>
      <c r="L8" s="1033"/>
      <c r="M8" s="1033"/>
      <c r="N8" s="1033"/>
      <c r="O8" s="1033"/>
      <c r="P8" s="1035"/>
    </row>
    <row r="9" spans="1:16" ht="12.75" customHeight="1" x14ac:dyDescent="0.2">
      <c r="A9" s="1036" t="s">
        <v>5</v>
      </c>
      <c r="B9" s="1037"/>
      <c r="C9" s="1037"/>
      <c r="D9" s="1038"/>
      <c r="E9" s="1037"/>
      <c r="F9" s="1037"/>
      <c r="G9" s="1037"/>
      <c r="H9" s="1037"/>
      <c r="I9" s="1038"/>
      <c r="J9" s="1037"/>
      <c r="K9" s="1037"/>
      <c r="L9" s="1037"/>
      <c r="M9" s="1037"/>
      <c r="N9" s="1037"/>
      <c r="O9" s="1037"/>
      <c r="P9" s="1039"/>
    </row>
    <row r="10" spans="1:16" ht="12.75" customHeight="1" x14ac:dyDescent="0.2">
      <c r="A10" s="1040" t="s">
        <v>6</v>
      </c>
      <c r="B10" s="1041"/>
      <c r="C10" s="1041"/>
      <c r="D10" s="1042"/>
      <c r="E10" s="1041"/>
      <c r="F10" s="1041"/>
      <c r="G10" s="1041"/>
      <c r="H10" s="1041"/>
      <c r="I10" s="1042"/>
      <c r="J10" s="1041"/>
      <c r="K10" s="1041"/>
      <c r="L10" s="1041"/>
      <c r="M10" s="1041"/>
      <c r="N10" s="1041"/>
      <c r="O10" s="1041"/>
      <c r="P10" s="1043"/>
    </row>
    <row r="11" spans="1:16" ht="12.75" customHeight="1" x14ac:dyDescent="0.2">
      <c r="A11" s="1044"/>
      <c r="B11" s="1045"/>
      <c r="C11" s="1045"/>
      <c r="D11" s="1046"/>
      <c r="E11" s="1045"/>
      <c r="F11" s="1045"/>
      <c r="G11" s="1047"/>
      <c r="H11" s="1045"/>
      <c r="I11" s="1046"/>
      <c r="J11" s="1045"/>
      <c r="K11" s="1045"/>
      <c r="L11" s="1045"/>
      <c r="M11" s="1045"/>
      <c r="N11" s="1045"/>
      <c r="O11" s="1045"/>
      <c r="P11" s="1048"/>
    </row>
    <row r="12" spans="1:16" ht="12.75" customHeight="1" x14ac:dyDescent="0.2">
      <c r="A12" s="1049" t="s">
        <v>33</v>
      </c>
      <c r="B12" s="1050"/>
      <c r="C12" s="1050"/>
      <c r="D12" s="1051"/>
      <c r="E12" s="1050" t="s">
        <v>8</v>
      </c>
      <c r="F12" s="1050"/>
      <c r="G12" s="1050"/>
      <c r="H12" s="1050"/>
      <c r="I12" s="1051"/>
      <c r="J12" s="1050"/>
      <c r="K12" s="1050"/>
      <c r="L12" s="1050"/>
      <c r="M12" s="1050"/>
      <c r="N12" s="1052" t="s">
        <v>34</v>
      </c>
      <c r="O12" s="1050"/>
      <c r="P12" s="1053"/>
    </row>
    <row r="13" spans="1:16" ht="12.75" customHeight="1" x14ac:dyDescent="0.2">
      <c r="A13" s="1054"/>
      <c r="B13" s="1055"/>
      <c r="C13" s="1055"/>
      <c r="D13" s="1056"/>
      <c r="E13" s="1055"/>
      <c r="F13" s="1055"/>
      <c r="G13" s="1055"/>
      <c r="H13" s="1055"/>
      <c r="I13" s="1056"/>
      <c r="J13" s="1055"/>
      <c r="K13" s="1055"/>
      <c r="L13" s="1055"/>
      <c r="M13" s="1055"/>
      <c r="N13" s="1055"/>
      <c r="O13" s="1055"/>
      <c r="P13" s="1057"/>
    </row>
    <row r="14" spans="1:16" ht="12.75" customHeight="1" x14ac:dyDescent="0.2">
      <c r="A14" s="1058" t="s">
        <v>10</v>
      </c>
      <c r="B14" s="1059"/>
      <c r="C14" s="1059"/>
      <c r="D14" s="1060"/>
      <c r="E14" s="1059"/>
      <c r="F14" s="1059"/>
      <c r="G14" s="1059"/>
      <c r="H14" s="1059"/>
      <c r="I14" s="1060"/>
      <c r="J14" s="1059"/>
      <c r="K14" s="1059"/>
      <c r="L14" s="1059"/>
      <c r="M14" s="1059"/>
      <c r="N14" s="1061"/>
      <c r="O14" s="1062"/>
      <c r="P14" s="1063"/>
    </row>
    <row r="15" spans="1:16" ht="12.75" customHeight="1" x14ac:dyDescent="0.2">
      <c r="A15" s="1064"/>
      <c r="B15" s="1065"/>
      <c r="C15" s="1065"/>
      <c r="D15" s="1066"/>
      <c r="E15" s="1065"/>
      <c r="F15" s="1065"/>
      <c r="G15" s="1065"/>
      <c r="H15" s="1065"/>
      <c r="I15" s="1066"/>
      <c r="J15" s="1065"/>
      <c r="K15" s="1065"/>
      <c r="L15" s="1065"/>
      <c r="M15" s="1065"/>
      <c r="N15" s="1067" t="s">
        <v>11</v>
      </c>
      <c r="O15" s="1068" t="s">
        <v>12</v>
      </c>
      <c r="P15" s="1069"/>
    </row>
    <row r="16" spans="1:16" ht="12.75" customHeight="1" x14ac:dyDescent="0.2">
      <c r="A16" s="1070" t="s">
        <v>13</v>
      </c>
      <c r="B16" s="1071"/>
      <c r="C16" s="1071"/>
      <c r="D16" s="1072"/>
      <c r="E16" s="1071"/>
      <c r="F16" s="1071"/>
      <c r="G16" s="1071"/>
      <c r="H16" s="1071"/>
      <c r="I16" s="1072"/>
      <c r="J16" s="1071"/>
      <c r="K16" s="1071"/>
      <c r="L16" s="1071"/>
      <c r="M16" s="1071"/>
      <c r="N16" s="1073"/>
      <c r="O16" s="1074"/>
      <c r="P16" s="1074"/>
    </row>
    <row r="17" spans="1:47" ht="12.75" customHeight="1" x14ac:dyDescent="0.2">
      <c r="A17" s="1075" t="s">
        <v>14</v>
      </c>
      <c r="B17" s="1076"/>
      <c r="C17" s="1076"/>
      <c r="D17" s="1077"/>
      <c r="E17" s="1076"/>
      <c r="F17" s="1076"/>
      <c r="G17" s="1076"/>
      <c r="H17" s="1076"/>
      <c r="I17" s="1077"/>
      <c r="J17" s="1076"/>
      <c r="K17" s="1076"/>
      <c r="L17" s="1076"/>
      <c r="M17" s="1076"/>
      <c r="N17" s="1078" t="s">
        <v>15</v>
      </c>
      <c r="O17" s="1079" t="s">
        <v>16</v>
      </c>
      <c r="P17" s="1080"/>
    </row>
    <row r="18" spans="1:47" ht="12.75" customHeight="1" x14ac:dyDescent="0.2">
      <c r="A18" s="1081"/>
      <c r="B18" s="1082"/>
      <c r="C18" s="1082"/>
      <c r="D18" s="1083"/>
      <c r="E18" s="1082"/>
      <c r="F18" s="1082"/>
      <c r="G18" s="1082"/>
      <c r="H18" s="1082"/>
      <c r="I18" s="1083"/>
      <c r="J18" s="1082"/>
      <c r="K18" s="1082"/>
      <c r="L18" s="1082"/>
      <c r="M18" s="1082"/>
      <c r="N18" s="1084"/>
      <c r="O18" s="1085"/>
      <c r="P18" s="1086" t="s">
        <v>8</v>
      </c>
    </row>
    <row r="19" spans="1:47" ht="12.75" customHeight="1" x14ac:dyDescent="0.2">
      <c r="A19" s="1087"/>
      <c r="B19" s="1088"/>
      <c r="C19" s="1088"/>
      <c r="D19" s="1089"/>
      <c r="E19" s="1088"/>
      <c r="F19" s="1088"/>
      <c r="G19" s="1088"/>
      <c r="H19" s="1088"/>
      <c r="I19" s="1089"/>
      <c r="J19" s="1088"/>
      <c r="K19" s="1090"/>
      <c r="L19" s="1088" t="s">
        <v>17</v>
      </c>
      <c r="M19" s="1088"/>
      <c r="N19" s="1091"/>
      <c r="O19" s="1092"/>
      <c r="P19" s="1093"/>
      <c r="AU19" s="1094"/>
    </row>
    <row r="20" spans="1:47" ht="12.75" customHeight="1" x14ac:dyDescent="0.2">
      <c r="A20" s="1095"/>
      <c r="B20" s="1096"/>
      <c r="C20" s="1096"/>
      <c r="D20" s="1097"/>
      <c r="E20" s="1096"/>
      <c r="F20" s="1096"/>
      <c r="G20" s="1096"/>
      <c r="H20" s="1096"/>
      <c r="I20" s="1097"/>
      <c r="J20" s="1096"/>
      <c r="K20" s="1096"/>
      <c r="L20" s="1096"/>
      <c r="M20" s="1096"/>
      <c r="N20" s="1098"/>
      <c r="O20" s="1099"/>
      <c r="P20" s="1100"/>
    </row>
    <row r="21" spans="1:47" ht="12.75" customHeight="1" x14ac:dyDescent="0.2">
      <c r="A21" s="1101"/>
      <c r="B21" s="1102"/>
      <c r="C21" s="1103"/>
      <c r="D21" s="1103"/>
      <c r="E21" s="1102"/>
      <c r="F21" s="1102"/>
      <c r="G21" s="1102"/>
      <c r="H21" s="1102" t="s">
        <v>8</v>
      </c>
      <c r="I21" s="1104"/>
      <c r="J21" s="1102"/>
      <c r="K21" s="1102"/>
      <c r="L21" s="1102"/>
      <c r="M21" s="1102"/>
      <c r="N21" s="1105"/>
      <c r="O21" s="1106"/>
      <c r="P21" s="1107"/>
    </row>
    <row r="22" spans="1:47" ht="12.75" customHeight="1" x14ac:dyDescent="0.2">
      <c r="A22" s="1108"/>
      <c r="B22" s="1109"/>
      <c r="C22" s="1109"/>
      <c r="D22" s="1110"/>
      <c r="E22" s="1109"/>
      <c r="F22" s="1109"/>
      <c r="G22" s="1109"/>
      <c r="H22" s="1109"/>
      <c r="I22" s="1110"/>
      <c r="J22" s="1109"/>
      <c r="K22" s="1109"/>
      <c r="L22" s="1109"/>
      <c r="M22" s="1109"/>
      <c r="N22" s="1109"/>
      <c r="O22" s="1109"/>
      <c r="P22" s="1111"/>
    </row>
    <row r="23" spans="1:47" ht="12.75" customHeight="1" x14ac:dyDescent="0.2">
      <c r="A23" s="1112" t="s">
        <v>18</v>
      </c>
      <c r="B23" s="1113"/>
      <c r="C23" s="1113"/>
      <c r="D23" s="1114"/>
      <c r="E23" s="1115" t="s">
        <v>19</v>
      </c>
      <c r="F23" s="1115"/>
      <c r="G23" s="1115"/>
      <c r="H23" s="1115"/>
      <c r="I23" s="1115"/>
      <c r="J23" s="1115"/>
      <c r="K23" s="1115"/>
      <c r="L23" s="1115"/>
      <c r="M23" s="1113"/>
      <c r="N23" s="1113"/>
      <c r="O23" s="1113"/>
      <c r="P23" s="1116"/>
    </row>
    <row r="24" spans="1:47" x14ac:dyDescent="0.25">
      <c r="A24" s="1117"/>
      <c r="B24" s="1118"/>
      <c r="C24" s="1118"/>
      <c r="D24" s="1119"/>
      <c r="E24" s="1120" t="s">
        <v>20</v>
      </c>
      <c r="F24" s="1120"/>
      <c r="G24" s="1120"/>
      <c r="H24" s="1120"/>
      <c r="I24" s="1120"/>
      <c r="J24" s="1120"/>
      <c r="K24" s="1120"/>
      <c r="L24" s="1120"/>
      <c r="M24" s="1118"/>
      <c r="N24" s="1118"/>
      <c r="O24" s="1118"/>
      <c r="P24" s="1121"/>
    </row>
    <row r="25" spans="1:47" ht="12.75" customHeight="1" x14ac:dyDescent="0.2">
      <c r="A25" s="1122"/>
      <c r="B25" s="1123" t="s">
        <v>21</v>
      </c>
      <c r="C25" s="1124"/>
      <c r="D25" s="1124"/>
      <c r="E25" s="1124"/>
      <c r="F25" s="1124"/>
      <c r="G25" s="1124"/>
      <c r="H25" s="1124"/>
      <c r="I25" s="1124"/>
      <c r="J25" s="1124"/>
      <c r="K25" s="1124"/>
      <c r="L25" s="1124"/>
      <c r="M25" s="1124"/>
      <c r="N25" s="1124"/>
      <c r="O25" s="1125"/>
      <c r="P25" s="1126"/>
    </row>
    <row r="26" spans="1:47" ht="12.75" customHeight="1" x14ac:dyDescent="0.2">
      <c r="A26" s="1127" t="s">
        <v>22</v>
      </c>
      <c r="B26" s="1128" t="s">
        <v>23</v>
      </c>
      <c r="C26" s="1128"/>
      <c r="D26" s="1127" t="s">
        <v>24</v>
      </c>
      <c r="E26" s="1127" t="s">
        <v>25</v>
      </c>
      <c r="F26" s="1127" t="s">
        <v>22</v>
      </c>
      <c r="G26" s="1128" t="s">
        <v>23</v>
      </c>
      <c r="H26" s="1128"/>
      <c r="I26" s="1127" t="s">
        <v>24</v>
      </c>
      <c r="J26" s="1127" t="s">
        <v>25</v>
      </c>
      <c r="K26" s="1127" t="s">
        <v>22</v>
      </c>
      <c r="L26" s="1128" t="s">
        <v>23</v>
      </c>
      <c r="M26" s="1128"/>
      <c r="N26" s="1129" t="s">
        <v>24</v>
      </c>
      <c r="O26" s="1127" t="s">
        <v>25</v>
      </c>
      <c r="P26" s="1130"/>
    </row>
    <row r="27" spans="1:47" ht="12.75" customHeight="1" x14ac:dyDescent="0.2">
      <c r="A27" s="1131"/>
      <c r="B27" s="1132" t="s">
        <v>26</v>
      </c>
      <c r="C27" s="1132" t="s">
        <v>2</v>
      </c>
      <c r="D27" s="1131"/>
      <c r="E27" s="1131"/>
      <c r="F27" s="1131"/>
      <c r="G27" s="1132" t="s">
        <v>26</v>
      </c>
      <c r="H27" s="1132" t="s">
        <v>2</v>
      </c>
      <c r="I27" s="1131"/>
      <c r="J27" s="1131"/>
      <c r="K27" s="1131"/>
      <c r="L27" s="1132" t="s">
        <v>26</v>
      </c>
      <c r="M27" s="1132" t="s">
        <v>2</v>
      </c>
      <c r="N27" s="1133"/>
      <c r="O27" s="1131"/>
      <c r="P27" s="1134"/>
    </row>
    <row r="28" spans="1:47" ht="12.75" customHeight="1" x14ac:dyDescent="0.2">
      <c r="A28" s="1135">
        <v>1</v>
      </c>
      <c r="B28" s="1136">
        <v>0</v>
      </c>
      <c r="C28" s="1137">
        <v>0.15</v>
      </c>
      <c r="D28" s="1138">
        <v>16000</v>
      </c>
      <c r="E28" s="1139">
        <f t="shared" ref="E28:E59" si="0">D28*(100-2.45)/100</f>
        <v>15608</v>
      </c>
      <c r="F28" s="1140">
        <v>33</v>
      </c>
      <c r="G28" s="1141">
        <v>8</v>
      </c>
      <c r="H28" s="1141">
        <v>8.15</v>
      </c>
      <c r="I28" s="1138">
        <v>16000</v>
      </c>
      <c r="J28" s="1139">
        <f t="shared" ref="J28:J59" si="1">I28*(100-2.45)/100</f>
        <v>15608</v>
      </c>
      <c r="K28" s="1140">
        <v>65</v>
      </c>
      <c r="L28" s="1141">
        <v>16</v>
      </c>
      <c r="M28" s="1141">
        <v>16.149999999999999</v>
      </c>
      <c r="N28" s="1138">
        <v>16000</v>
      </c>
      <c r="O28" s="1139">
        <f t="shared" ref="O28:O59" si="2">N28*(100-2.45)/100</f>
        <v>15608</v>
      </c>
      <c r="P28" s="1142"/>
    </row>
    <row r="29" spans="1:47" ht="12.75" customHeight="1" x14ac:dyDescent="0.2">
      <c r="A29" s="1143">
        <v>2</v>
      </c>
      <c r="B29" s="1143">
        <v>0.15</v>
      </c>
      <c r="C29" s="1144">
        <v>0.3</v>
      </c>
      <c r="D29" s="1145">
        <v>16000</v>
      </c>
      <c r="E29" s="1146">
        <f t="shared" si="0"/>
        <v>15608</v>
      </c>
      <c r="F29" s="1147">
        <v>34</v>
      </c>
      <c r="G29" s="1148">
        <v>8.15</v>
      </c>
      <c r="H29" s="1148">
        <v>8.3000000000000007</v>
      </c>
      <c r="I29" s="1145">
        <v>16000</v>
      </c>
      <c r="J29" s="1146">
        <f t="shared" si="1"/>
        <v>15608</v>
      </c>
      <c r="K29" s="1147">
        <v>66</v>
      </c>
      <c r="L29" s="1148">
        <v>16.149999999999999</v>
      </c>
      <c r="M29" s="1148">
        <v>16.3</v>
      </c>
      <c r="N29" s="1145">
        <v>16000</v>
      </c>
      <c r="O29" s="1146">
        <f t="shared" si="2"/>
        <v>15608</v>
      </c>
      <c r="P29" s="1149"/>
    </row>
    <row r="30" spans="1:47" ht="12.75" customHeight="1" x14ac:dyDescent="0.2">
      <c r="A30" s="1150">
        <v>3</v>
      </c>
      <c r="B30" s="1151">
        <v>0.3</v>
      </c>
      <c r="C30" s="1152">
        <v>0.45</v>
      </c>
      <c r="D30" s="1153">
        <v>16000</v>
      </c>
      <c r="E30" s="1154">
        <f t="shared" si="0"/>
        <v>15608</v>
      </c>
      <c r="F30" s="1155">
        <v>35</v>
      </c>
      <c r="G30" s="1156">
        <v>8.3000000000000007</v>
      </c>
      <c r="H30" s="1156">
        <v>8.4499999999999993</v>
      </c>
      <c r="I30" s="1153">
        <v>16000</v>
      </c>
      <c r="J30" s="1154">
        <f t="shared" si="1"/>
        <v>15608</v>
      </c>
      <c r="K30" s="1155">
        <v>67</v>
      </c>
      <c r="L30" s="1156">
        <v>16.3</v>
      </c>
      <c r="M30" s="1156">
        <v>16.45</v>
      </c>
      <c r="N30" s="1153">
        <v>16000</v>
      </c>
      <c r="O30" s="1154">
        <f t="shared" si="2"/>
        <v>15608</v>
      </c>
      <c r="P30" s="1157"/>
      <c r="V30" s="1158"/>
    </row>
    <row r="31" spans="1:47" ht="12.75" customHeight="1" x14ac:dyDescent="0.2">
      <c r="A31" s="1159">
        <v>4</v>
      </c>
      <c r="B31" s="1159">
        <v>0.45</v>
      </c>
      <c r="C31" s="1160">
        <v>1</v>
      </c>
      <c r="D31" s="1161">
        <v>16000</v>
      </c>
      <c r="E31" s="1162">
        <f t="shared" si="0"/>
        <v>15608</v>
      </c>
      <c r="F31" s="1163">
        <v>36</v>
      </c>
      <c r="G31" s="1160">
        <v>8.4499999999999993</v>
      </c>
      <c r="H31" s="1160">
        <v>9</v>
      </c>
      <c r="I31" s="1161">
        <v>16000</v>
      </c>
      <c r="J31" s="1162">
        <f t="shared" si="1"/>
        <v>15608</v>
      </c>
      <c r="K31" s="1163">
        <v>68</v>
      </c>
      <c r="L31" s="1160">
        <v>16.45</v>
      </c>
      <c r="M31" s="1160">
        <v>17</v>
      </c>
      <c r="N31" s="1161">
        <v>16000</v>
      </c>
      <c r="O31" s="1162">
        <f t="shared" si="2"/>
        <v>15608</v>
      </c>
      <c r="P31" s="1164"/>
    </row>
    <row r="32" spans="1:47" ht="12.75" customHeight="1" x14ac:dyDescent="0.2">
      <c r="A32" s="1165">
        <v>5</v>
      </c>
      <c r="B32" s="1166">
        <v>1</v>
      </c>
      <c r="C32" s="1167">
        <v>1.1499999999999999</v>
      </c>
      <c r="D32" s="1168">
        <v>16000</v>
      </c>
      <c r="E32" s="1169">
        <f t="shared" si="0"/>
        <v>15608</v>
      </c>
      <c r="F32" s="1170">
        <v>37</v>
      </c>
      <c r="G32" s="1166">
        <v>9</v>
      </c>
      <c r="H32" s="1166">
        <v>9.15</v>
      </c>
      <c r="I32" s="1168">
        <v>16000</v>
      </c>
      <c r="J32" s="1169">
        <f t="shared" si="1"/>
        <v>15608</v>
      </c>
      <c r="K32" s="1170">
        <v>69</v>
      </c>
      <c r="L32" s="1166">
        <v>17</v>
      </c>
      <c r="M32" s="1166">
        <v>17.149999999999999</v>
      </c>
      <c r="N32" s="1168">
        <v>16000</v>
      </c>
      <c r="O32" s="1169">
        <f t="shared" si="2"/>
        <v>15608</v>
      </c>
      <c r="P32" s="1171"/>
      <c r="AQ32" s="1168"/>
    </row>
    <row r="33" spans="1:16" ht="12.75" customHeight="1" x14ac:dyDescent="0.2">
      <c r="A33" s="1172">
        <v>6</v>
      </c>
      <c r="B33" s="1173">
        <v>1.1499999999999999</v>
      </c>
      <c r="C33" s="1174">
        <v>1.3</v>
      </c>
      <c r="D33" s="1175">
        <v>16000</v>
      </c>
      <c r="E33" s="1176">
        <f t="shared" si="0"/>
        <v>15608</v>
      </c>
      <c r="F33" s="1177">
        <v>38</v>
      </c>
      <c r="G33" s="1174">
        <v>9.15</v>
      </c>
      <c r="H33" s="1174">
        <v>9.3000000000000007</v>
      </c>
      <c r="I33" s="1175">
        <v>16000</v>
      </c>
      <c r="J33" s="1176">
        <f t="shared" si="1"/>
        <v>15608</v>
      </c>
      <c r="K33" s="1177">
        <v>70</v>
      </c>
      <c r="L33" s="1174">
        <v>17.149999999999999</v>
      </c>
      <c r="M33" s="1174">
        <v>17.3</v>
      </c>
      <c r="N33" s="1175">
        <v>16000</v>
      </c>
      <c r="O33" s="1176">
        <f t="shared" si="2"/>
        <v>15608</v>
      </c>
      <c r="P33" s="1178"/>
    </row>
    <row r="34" spans="1:16" x14ac:dyDescent="0.2">
      <c r="A34" s="1179">
        <v>7</v>
      </c>
      <c r="B34" s="1180">
        <v>1.3</v>
      </c>
      <c r="C34" s="1181">
        <v>1.45</v>
      </c>
      <c r="D34" s="1182">
        <v>16000</v>
      </c>
      <c r="E34" s="1183">
        <f t="shared" si="0"/>
        <v>15608</v>
      </c>
      <c r="F34" s="1184">
        <v>39</v>
      </c>
      <c r="G34" s="1185">
        <v>9.3000000000000007</v>
      </c>
      <c r="H34" s="1185">
        <v>9.4499999999999993</v>
      </c>
      <c r="I34" s="1182">
        <v>16000</v>
      </c>
      <c r="J34" s="1183">
        <f t="shared" si="1"/>
        <v>15608</v>
      </c>
      <c r="K34" s="1184">
        <v>71</v>
      </c>
      <c r="L34" s="1185">
        <v>17.3</v>
      </c>
      <c r="M34" s="1185">
        <v>17.45</v>
      </c>
      <c r="N34" s="1182">
        <v>16000</v>
      </c>
      <c r="O34" s="1183">
        <f t="shared" si="2"/>
        <v>15608</v>
      </c>
      <c r="P34" s="1186"/>
    </row>
    <row r="35" spans="1:16" x14ac:dyDescent="0.2">
      <c r="A35" s="1187">
        <v>8</v>
      </c>
      <c r="B35" s="1187">
        <v>1.45</v>
      </c>
      <c r="C35" s="1188">
        <v>2</v>
      </c>
      <c r="D35" s="1189">
        <v>16000</v>
      </c>
      <c r="E35" s="1190">
        <f t="shared" si="0"/>
        <v>15608</v>
      </c>
      <c r="F35" s="1191">
        <v>40</v>
      </c>
      <c r="G35" s="1188">
        <v>9.4499999999999993</v>
      </c>
      <c r="H35" s="1188">
        <v>10</v>
      </c>
      <c r="I35" s="1189">
        <v>16000</v>
      </c>
      <c r="J35" s="1190">
        <f t="shared" si="1"/>
        <v>15608</v>
      </c>
      <c r="K35" s="1191">
        <v>72</v>
      </c>
      <c r="L35" s="1192">
        <v>17.45</v>
      </c>
      <c r="M35" s="1188">
        <v>18</v>
      </c>
      <c r="N35" s="1189">
        <v>16000</v>
      </c>
      <c r="O35" s="1190">
        <f t="shared" si="2"/>
        <v>15608</v>
      </c>
      <c r="P35" s="1193"/>
    </row>
    <row r="36" spans="1:16" x14ac:dyDescent="0.2">
      <c r="A36" s="1194">
        <v>9</v>
      </c>
      <c r="B36" s="1195">
        <v>2</v>
      </c>
      <c r="C36" s="1196">
        <v>2.15</v>
      </c>
      <c r="D36" s="1197">
        <v>16000</v>
      </c>
      <c r="E36" s="1198">
        <f t="shared" si="0"/>
        <v>15608</v>
      </c>
      <c r="F36" s="1199">
        <v>41</v>
      </c>
      <c r="G36" s="1200">
        <v>10</v>
      </c>
      <c r="H36" s="1201">
        <v>10.15</v>
      </c>
      <c r="I36" s="1197">
        <v>16000</v>
      </c>
      <c r="J36" s="1198">
        <f t="shared" si="1"/>
        <v>15608</v>
      </c>
      <c r="K36" s="1199">
        <v>73</v>
      </c>
      <c r="L36" s="1201">
        <v>18</v>
      </c>
      <c r="M36" s="1200">
        <v>18.149999999999999</v>
      </c>
      <c r="N36" s="1197">
        <v>16000</v>
      </c>
      <c r="O36" s="1198">
        <f t="shared" si="2"/>
        <v>15608</v>
      </c>
      <c r="P36" s="1202"/>
    </row>
    <row r="37" spans="1:16" x14ac:dyDescent="0.2">
      <c r="A37" s="1203">
        <v>10</v>
      </c>
      <c r="B37" s="1203">
        <v>2.15</v>
      </c>
      <c r="C37" s="1204">
        <v>2.2999999999999998</v>
      </c>
      <c r="D37" s="1205">
        <v>16000</v>
      </c>
      <c r="E37" s="1206">
        <f t="shared" si="0"/>
        <v>15608</v>
      </c>
      <c r="F37" s="1207">
        <v>42</v>
      </c>
      <c r="G37" s="1204">
        <v>10.15</v>
      </c>
      <c r="H37" s="1208">
        <v>10.3</v>
      </c>
      <c r="I37" s="1205">
        <v>16000</v>
      </c>
      <c r="J37" s="1206">
        <f t="shared" si="1"/>
        <v>15608</v>
      </c>
      <c r="K37" s="1207">
        <v>74</v>
      </c>
      <c r="L37" s="1208">
        <v>18.149999999999999</v>
      </c>
      <c r="M37" s="1204">
        <v>18.3</v>
      </c>
      <c r="N37" s="1205">
        <v>16000</v>
      </c>
      <c r="O37" s="1206">
        <f t="shared" si="2"/>
        <v>15608</v>
      </c>
      <c r="P37" s="1209"/>
    </row>
    <row r="38" spans="1:16" x14ac:dyDescent="0.2">
      <c r="A38" s="1210">
        <v>11</v>
      </c>
      <c r="B38" s="1211">
        <v>2.2999999999999998</v>
      </c>
      <c r="C38" s="1212">
        <v>2.4500000000000002</v>
      </c>
      <c r="D38" s="1213">
        <v>16000</v>
      </c>
      <c r="E38" s="1214">
        <f t="shared" si="0"/>
        <v>15608</v>
      </c>
      <c r="F38" s="1215">
        <v>43</v>
      </c>
      <c r="G38" s="1216">
        <v>10.3</v>
      </c>
      <c r="H38" s="1217">
        <v>10.45</v>
      </c>
      <c r="I38" s="1213">
        <v>16000</v>
      </c>
      <c r="J38" s="1214">
        <f t="shared" si="1"/>
        <v>15608</v>
      </c>
      <c r="K38" s="1215">
        <v>75</v>
      </c>
      <c r="L38" s="1217">
        <v>18.3</v>
      </c>
      <c r="M38" s="1216">
        <v>18.45</v>
      </c>
      <c r="N38" s="1213">
        <v>16000</v>
      </c>
      <c r="O38" s="1214">
        <f t="shared" si="2"/>
        <v>15608</v>
      </c>
      <c r="P38" s="1218"/>
    </row>
    <row r="39" spans="1:16" x14ac:dyDescent="0.2">
      <c r="A39" s="1219">
        <v>12</v>
      </c>
      <c r="B39" s="1219">
        <v>2.4500000000000002</v>
      </c>
      <c r="C39" s="1220">
        <v>3</v>
      </c>
      <c r="D39" s="1221">
        <v>16000</v>
      </c>
      <c r="E39" s="1222">
        <f t="shared" si="0"/>
        <v>15608</v>
      </c>
      <c r="F39" s="1223">
        <v>44</v>
      </c>
      <c r="G39" s="1220">
        <v>10.45</v>
      </c>
      <c r="H39" s="1224">
        <v>11</v>
      </c>
      <c r="I39" s="1221">
        <v>16000</v>
      </c>
      <c r="J39" s="1222">
        <f t="shared" si="1"/>
        <v>15608</v>
      </c>
      <c r="K39" s="1223">
        <v>76</v>
      </c>
      <c r="L39" s="1224">
        <v>18.45</v>
      </c>
      <c r="M39" s="1220">
        <v>19</v>
      </c>
      <c r="N39" s="1221">
        <v>16000</v>
      </c>
      <c r="O39" s="1222">
        <f t="shared" si="2"/>
        <v>15608</v>
      </c>
      <c r="P39" s="1225"/>
    </row>
    <row r="40" spans="1:16" x14ac:dyDescent="0.2">
      <c r="A40" s="1226">
        <v>13</v>
      </c>
      <c r="B40" s="1227">
        <v>3</v>
      </c>
      <c r="C40" s="1228">
        <v>3.15</v>
      </c>
      <c r="D40" s="1229">
        <v>16000</v>
      </c>
      <c r="E40" s="1230">
        <f t="shared" si="0"/>
        <v>15608</v>
      </c>
      <c r="F40" s="1231">
        <v>45</v>
      </c>
      <c r="G40" s="1232">
        <v>11</v>
      </c>
      <c r="H40" s="1233">
        <v>11.15</v>
      </c>
      <c r="I40" s="1229">
        <v>16000</v>
      </c>
      <c r="J40" s="1230">
        <f t="shared" si="1"/>
        <v>15608</v>
      </c>
      <c r="K40" s="1231">
        <v>77</v>
      </c>
      <c r="L40" s="1233">
        <v>19</v>
      </c>
      <c r="M40" s="1232">
        <v>19.149999999999999</v>
      </c>
      <c r="N40" s="1229">
        <v>16000</v>
      </c>
      <c r="O40" s="1230">
        <f t="shared" si="2"/>
        <v>15608</v>
      </c>
      <c r="P40" s="1234"/>
    </row>
    <row r="41" spans="1:16" x14ac:dyDescent="0.2">
      <c r="A41" s="1235">
        <v>14</v>
      </c>
      <c r="B41" s="1235">
        <v>3.15</v>
      </c>
      <c r="C41" s="1236">
        <v>3.3</v>
      </c>
      <c r="D41" s="1237">
        <v>16000</v>
      </c>
      <c r="E41" s="1238">
        <f t="shared" si="0"/>
        <v>15608</v>
      </c>
      <c r="F41" s="1239">
        <v>46</v>
      </c>
      <c r="G41" s="1240">
        <v>11.15</v>
      </c>
      <c r="H41" s="1236">
        <v>11.3</v>
      </c>
      <c r="I41" s="1237">
        <v>16000</v>
      </c>
      <c r="J41" s="1238">
        <f t="shared" si="1"/>
        <v>15608</v>
      </c>
      <c r="K41" s="1239">
        <v>78</v>
      </c>
      <c r="L41" s="1236">
        <v>19.149999999999999</v>
      </c>
      <c r="M41" s="1240">
        <v>19.3</v>
      </c>
      <c r="N41" s="1237">
        <v>16000</v>
      </c>
      <c r="O41" s="1238">
        <f t="shared" si="2"/>
        <v>15608</v>
      </c>
      <c r="P41" s="1241"/>
    </row>
    <row r="42" spans="1:16" x14ac:dyDescent="0.2">
      <c r="A42" s="1242">
        <v>15</v>
      </c>
      <c r="B42" s="1243">
        <v>3.3</v>
      </c>
      <c r="C42" s="1244">
        <v>3.45</v>
      </c>
      <c r="D42" s="1245">
        <v>16000</v>
      </c>
      <c r="E42" s="1246">
        <f t="shared" si="0"/>
        <v>15608</v>
      </c>
      <c r="F42" s="1247">
        <v>47</v>
      </c>
      <c r="G42" s="1248">
        <v>11.3</v>
      </c>
      <c r="H42" s="1249">
        <v>11.45</v>
      </c>
      <c r="I42" s="1245">
        <v>16000</v>
      </c>
      <c r="J42" s="1246">
        <f t="shared" si="1"/>
        <v>15608</v>
      </c>
      <c r="K42" s="1247">
        <v>79</v>
      </c>
      <c r="L42" s="1249">
        <v>19.3</v>
      </c>
      <c r="M42" s="1248">
        <v>19.45</v>
      </c>
      <c r="N42" s="1245">
        <v>16000</v>
      </c>
      <c r="O42" s="1246">
        <f t="shared" si="2"/>
        <v>15608</v>
      </c>
      <c r="P42" s="1250"/>
    </row>
    <row r="43" spans="1:16" x14ac:dyDescent="0.2">
      <c r="A43" s="1251">
        <v>16</v>
      </c>
      <c r="B43" s="1251">
        <v>3.45</v>
      </c>
      <c r="C43" s="1252">
        <v>4</v>
      </c>
      <c r="D43" s="1253">
        <v>16000</v>
      </c>
      <c r="E43" s="1254">
        <f t="shared" si="0"/>
        <v>15608</v>
      </c>
      <c r="F43" s="1255">
        <v>48</v>
      </c>
      <c r="G43" s="1256">
        <v>11.45</v>
      </c>
      <c r="H43" s="1252">
        <v>12</v>
      </c>
      <c r="I43" s="1253">
        <v>16000</v>
      </c>
      <c r="J43" s="1254">
        <f t="shared" si="1"/>
        <v>15608</v>
      </c>
      <c r="K43" s="1255">
        <v>80</v>
      </c>
      <c r="L43" s="1252">
        <v>19.45</v>
      </c>
      <c r="M43" s="1252">
        <v>20</v>
      </c>
      <c r="N43" s="1253">
        <v>16000</v>
      </c>
      <c r="O43" s="1254">
        <f t="shared" si="2"/>
        <v>15608</v>
      </c>
      <c r="P43" s="1257"/>
    </row>
    <row r="44" spans="1:16" x14ac:dyDescent="0.2">
      <c r="A44" s="1258">
        <v>17</v>
      </c>
      <c r="B44" s="1259">
        <v>4</v>
      </c>
      <c r="C44" s="1260">
        <v>4.1500000000000004</v>
      </c>
      <c r="D44" s="1261">
        <v>16000</v>
      </c>
      <c r="E44" s="1262">
        <f t="shared" si="0"/>
        <v>15608</v>
      </c>
      <c r="F44" s="1263">
        <v>49</v>
      </c>
      <c r="G44" s="1264">
        <v>12</v>
      </c>
      <c r="H44" s="1265">
        <v>12.15</v>
      </c>
      <c r="I44" s="1261">
        <v>16000</v>
      </c>
      <c r="J44" s="1262">
        <f t="shared" si="1"/>
        <v>15608</v>
      </c>
      <c r="K44" s="1263">
        <v>81</v>
      </c>
      <c r="L44" s="1265">
        <v>20</v>
      </c>
      <c r="M44" s="1264">
        <v>20.149999999999999</v>
      </c>
      <c r="N44" s="1261">
        <v>16000</v>
      </c>
      <c r="O44" s="1262">
        <f t="shared" si="2"/>
        <v>15608</v>
      </c>
      <c r="P44" s="1266"/>
    </row>
    <row r="45" spans="1:16" x14ac:dyDescent="0.2">
      <c r="A45" s="1267">
        <v>18</v>
      </c>
      <c r="B45" s="1267">
        <v>4.1500000000000004</v>
      </c>
      <c r="C45" s="1268">
        <v>4.3</v>
      </c>
      <c r="D45" s="1269">
        <v>16000</v>
      </c>
      <c r="E45" s="1270">
        <f t="shared" si="0"/>
        <v>15608</v>
      </c>
      <c r="F45" s="1271">
        <v>50</v>
      </c>
      <c r="G45" s="1272">
        <v>12.15</v>
      </c>
      <c r="H45" s="1268">
        <v>12.3</v>
      </c>
      <c r="I45" s="1269">
        <v>16000</v>
      </c>
      <c r="J45" s="1270">
        <f t="shared" si="1"/>
        <v>15608</v>
      </c>
      <c r="K45" s="1271">
        <v>82</v>
      </c>
      <c r="L45" s="1268">
        <v>20.149999999999999</v>
      </c>
      <c r="M45" s="1272">
        <v>20.3</v>
      </c>
      <c r="N45" s="1269">
        <v>16000</v>
      </c>
      <c r="O45" s="1270">
        <f t="shared" si="2"/>
        <v>15608</v>
      </c>
      <c r="P45" s="1273"/>
    </row>
    <row r="46" spans="1:16" x14ac:dyDescent="0.2">
      <c r="A46" s="1274">
        <v>19</v>
      </c>
      <c r="B46" s="1275">
        <v>4.3</v>
      </c>
      <c r="C46" s="1276">
        <v>4.45</v>
      </c>
      <c r="D46" s="1277">
        <v>16000</v>
      </c>
      <c r="E46" s="1278">
        <f t="shared" si="0"/>
        <v>15608</v>
      </c>
      <c r="F46" s="1279">
        <v>51</v>
      </c>
      <c r="G46" s="1280">
        <v>12.3</v>
      </c>
      <c r="H46" s="1281">
        <v>12.45</v>
      </c>
      <c r="I46" s="1277">
        <v>16000</v>
      </c>
      <c r="J46" s="1278">
        <f t="shared" si="1"/>
        <v>15608</v>
      </c>
      <c r="K46" s="1279">
        <v>83</v>
      </c>
      <c r="L46" s="1281">
        <v>20.3</v>
      </c>
      <c r="M46" s="1280">
        <v>20.45</v>
      </c>
      <c r="N46" s="1277">
        <v>16000</v>
      </c>
      <c r="O46" s="1278">
        <f t="shared" si="2"/>
        <v>15608</v>
      </c>
      <c r="P46" s="1282"/>
    </row>
    <row r="47" spans="1:16" x14ac:dyDescent="0.2">
      <c r="A47" s="1283">
        <v>20</v>
      </c>
      <c r="B47" s="1283">
        <v>4.45</v>
      </c>
      <c r="C47" s="1284">
        <v>5</v>
      </c>
      <c r="D47" s="1285">
        <v>16000</v>
      </c>
      <c r="E47" s="1286">
        <f t="shared" si="0"/>
        <v>15608</v>
      </c>
      <c r="F47" s="1287">
        <v>52</v>
      </c>
      <c r="G47" s="1288">
        <v>12.45</v>
      </c>
      <c r="H47" s="1284">
        <v>13</v>
      </c>
      <c r="I47" s="1285">
        <v>16000</v>
      </c>
      <c r="J47" s="1286">
        <f t="shared" si="1"/>
        <v>15608</v>
      </c>
      <c r="K47" s="1287">
        <v>84</v>
      </c>
      <c r="L47" s="1284">
        <v>20.45</v>
      </c>
      <c r="M47" s="1288">
        <v>21</v>
      </c>
      <c r="N47" s="1285">
        <v>16000</v>
      </c>
      <c r="O47" s="1286">
        <f t="shared" si="2"/>
        <v>15608</v>
      </c>
      <c r="P47" s="1289"/>
    </row>
    <row r="48" spans="1:16" x14ac:dyDescent="0.2">
      <c r="A48" s="1290">
        <v>21</v>
      </c>
      <c r="B48" s="1291">
        <v>5</v>
      </c>
      <c r="C48" s="1292">
        <v>5.15</v>
      </c>
      <c r="D48" s="1293">
        <v>16000</v>
      </c>
      <c r="E48" s="1294">
        <f t="shared" si="0"/>
        <v>15608</v>
      </c>
      <c r="F48" s="1295">
        <v>53</v>
      </c>
      <c r="G48" s="1291">
        <v>13</v>
      </c>
      <c r="H48" s="1296">
        <v>13.15</v>
      </c>
      <c r="I48" s="1293">
        <v>16000</v>
      </c>
      <c r="J48" s="1294">
        <f t="shared" si="1"/>
        <v>15608</v>
      </c>
      <c r="K48" s="1295">
        <v>85</v>
      </c>
      <c r="L48" s="1296">
        <v>21</v>
      </c>
      <c r="M48" s="1291">
        <v>21.15</v>
      </c>
      <c r="N48" s="1293">
        <v>16000</v>
      </c>
      <c r="O48" s="1294">
        <f t="shared" si="2"/>
        <v>15608</v>
      </c>
      <c r="P48" s="1297"/>
    </row>
    <row r="49" spans="1:16" x14ac:dyDescent="0.2">
      <c r="A49" s="1298">
        <v>22</v>
      </c>
      <c r="B49" s="1299">
        <v>5.15</v>
      </c>
      <c r="C49" s="1300">
        <v>5.3</v>
      </c>
      <c r="D49" s="1301">
        <v>16000</v>
      </c>
      <c r="E49" s="1302">
        <f t="shared" si="0"/>
        <v>15608</v>
      </c>
      <c r="F49" s="1303">
        <v>54</v>
      </c>
      <c r="G49" s="1304">
        <v>13.15</v>
      </c>
      <c r="H49" s="1300">
        <v>13.3</v>
      </c>
      <c r="I49" s="1301">
        <v>16000</v>
      </c>
      <c r="J49" s="1302">
        <f t="shared" si="1"/>
        <v>15608</v>
      </c>
      <c r="K49" s="1303">
        <v>86</v>
      </c>
      <c r="L49" s="1300">
        <v>21.15</v>
      </c>
      <c r="M49" s="1304">
        <v>21.3</v>
      </c>
      <c r="N49" s="1301">
        <v>16000</v>
      </c>
      <c r="O49" s="1302">
        <f t="shared" si="2"/>
        <v>15608</v>
      </c>
      <c r="P49" s="1305"/>
    </row>
    <row r="50" spans="1:16" x14ac:dyDescent="0.2">
      <c r="A50" s="1306">
        <v>23</v>
      </c>
      <c r="B50" s="1307">
        <v>5.3</v>
      </c>
      <c r="C50" s="1308">
        <v>5.45</v>
      </c>
      <c r="D50" s="1309">
        <v>16000</v>
      </c>
      <c r="E50" s="1310">
        <f t="shared" si="0"/>
        <v>15608</v>
      </c>
      <c r="F50" s="1311">
        <v>55</v>
      </c>
      <c r="G50" s="1307">
        <v>13.3</v>
      </c>
      <c r="H50" s="1312">
        <v>13.45</v>
      </c>
      <c r="I50" s="1309">
        <v>16000</v>
      </c>
      <c r="J50" s="1310">
        <f t="shared" si="1"/>
        <v>15608</v>
      </c>
      <c r="K50" s="1311">
        <v>87</v>
      </c>
      <c r="L50" s="1312">
        <v>21.3</v>
      </c>
      <c r="M50" s="1307">
        <v>21.45</v>
      </c>
      <c r="N50" s="1309">
        <v>16000</v>
      </c>
      <c r="O50" s="1310">
        <f t="shared" si="2"/>
        <v>15608</v>
      </c>
      <c r="P50" s="1313"/>
    </row>
    <row r="51" spans="1:16" x14ac:dyDescent="0.2">
      <c r="A51" s="1314">
        <v>24</v>
      </c>
      <c r="B51" s="1315">
        <v>5.45</v>
      </c>
      <c r="C51" s="1316">
        <v>6</v>
      </c>
      <c r="D51" s="1317">
        <v>16000</v>
      </c>
      <c r="E51" s="1318">
        <f t="shared" si="0"/>
        <v>15608</v>
      </c>
      <c r="F51" s="1319">
        <v>56</v>
      </c>
      <c r="G51" s="1320">
        <v>13.45</v>
      </c>
      <c r="H51" s="1316">
        <v>14</v>
      </c>
      <c r="I51" s="1317">
        <v>16000</v>
      </c>
      <c r="J51" s="1318">
        <f t="shared" si="1"/>
        <v>15608</v>
      </c>
      <c r="K51" s="1319">
        <v>88</v>
      </c>
      <c r="L51" s="1316">
        <v>21.45</v>
      </c>
      <c r="M51" s="1320">
        <v>22</v>
      </c>
      <c r="N51" s="1317">
        <v>16000</v>
      </c>
      <c r="O51" s="1318">
        <f t="shared" si="2"/>
        <v>15608</v>
      </c>
      <c r="P51" s="1321"/>
    </row>
    <row r="52" spans="1:16" x14ac:dyDescent="0.2">
      <c r="A52" s="1322">
        <v>25</v>
      </c>
      <c r="B52" s="1323">
        <v>6</v>
      </c>
      <c r="C52" s="1324">
        <v>6.15</v>
      </c>
      <c r="D52" s="1325">
        <v>16000</v>
      </c>
      <c r="E52" s="1326">
        <f t="shared" si="0"/>
        <v>15608</v>
      </c>
      <c r="F52" s="1327">
        <v>57</v>
      </c>
      <c r="G52" s="1323">
        <v>14</v>
      </c>
      <c r="H52" s="1328">
        <v>14.15</v>
      </c>
      <c r="I52" s="1325">
        <v>16000</v>
      </c>
      <c r="J52" s="1326">
        <f t="shared" si="1"/>
        <v>15608</v>
      </c>
      <c r="K52" s="1327">
        <v>89</v>
      </c>
      <c r="L52" s="1328">
        <v>22</v>
      </c>
      <c r="M52" s="1323">
        <v>22.15</v>
      </c>
      <c r="N52" s="1325">
        <v>16000</v>
      </c>
      <c r="O52" s="1326">
        <f t="shared" si="2"/>
        <v>15608</v>
      </c>
      <c r="P52" s="1329"/>
    </row>
    <row r="53" spans="1:16" x14ac:dyDescent="0.2">
      <c r="A53" s="1330">
        <v>26</v>
      </c>
      <c r="B53" s="1331">
        <v>6.15</v>
      </c>
      <c r="C53" s="1332">
        <v>6.3</v>
      </c>
      <c r="D53" s="1333">
        <v>16000</v>
      </c>
      <c r="E53" s="1334">
        <f t="shared" si="0"/>
        <v>15608</v>
      </c>
      <c r="F53" s="1335">
        <v>58</v>
      </c>
      <c r="G53" s="1336">
        <v>14.15</v>
      </c>
      <c r="H53" s="1332">
        <v>14.3</v>
      </c>
      <c r="I53" s="1333">
        <v>16000</v>
      </c>
      <c r="J53" s="1334">
        <f t="shared" si="1"/>
        <v>15608</v>
      </c>
      <c r="K53" s="1335">
        <v>90</v>
      </c>
      <c r="L53" s="1332">
        <v>22.15</v>
      </c>
      <c r="M53" s="1336">
        <v>22.3</v>
      </c>
      <c r="N53" s="1333">
        <v>16000</v>
      </c>
      <c r="O53" s="1334">
        <f t="shared" si="2"/>
        <v>15608</v>
      </c>
      <c r="P53" s="1337"/>
    </row>
    <row r="54" spans="1:16" x14ac:dyDescent="0.2">
      <c r="A54" s="1338">
        <v>27</v>
      </c>
      <c r="B54" s="1339">
        <v>6.3</v>
      </c>
      <c r="C54" s="1340">
        <v>6.45</v>
      </c>
      <c r="D54" s="1341">
        <v>16000</v>
      </c>
      <c r="E54" s="1342">
        <f t="shared" si="0"/>
        <v>15608</v>
      </c>
      <c r="F54" s="1343">
        <v>59</v>
      </c>
      <c r="G54" s="1339">
        <v>14.3</v>
      </c>
      <c r="H54" s="1344">
        <v>14.45</v>
      </c>
      <c r="I54" s="1341">
        <v>16000</v>
      </c>
      <c r="J54" s="1342">
        <f t="shared" si="1"/>
        <v>15608</v>
      </c>
      <c r="K54" s="1343">
        <v>91</v>
      </c>
      <c r="L54" s="1344">
        <v>22.3</v>
      </c>
      <c r="M54" s="1339">
        <v>22.45</v>
      </c>
      <c r="N54" s="1341">
        <v>16000</v>
      </c>
      <c r="O54" s="1342">
        <f t="shared" si="2"/>
        <v>15608</v>
      </c>
      <c r="P54" s="1345"/>
    </row>
    <row r="55" spans="1:16" x14ac:dyDescent="0.2">
      <c r="A55" s="1346">
        <v>28</v>
      </c>
      <c r="B55" s="1347">
        <v>6.45</v>
      </c>
      <c r="C55" s="1348">
        <v>7</v>
      </c>
      <c r="D55" s="1349">
        <v>16000</v>
      </c>
      <c r="E55" s="1350">
        <f t="shared" si="0"/>
        <v>15608</v>
      </c>
      <c r="F55" s="1351">
        <v>60</v>
      </c>
      <c r="G55" s="1352">
        <v>14.45</v>
      </c>
      <c r="H55" s="1352">
        <v>15</v>
      </c>
      <c r="I55" s="1349">
        <v>16000</v>
      </c>
      <c r="J55" s="1350">
        <f t="shared" si="1"/>
        <v>15608</v>
      </c>
      <c r="K55" s="1351">
        <v>92</v>
      </c>
      <c r="L55" s="1348">
        <v>22.45</v>
      </c>
      <c r="M55" s="1352">
        <v>23</v>
      </c>
      <c r="N55" s="1349">
        <v>16000</v>
      </c>
      <c r="O55" s="1350">
        <f t="shared" si="2"/>
        <v>15608</v>
      </c>
      <c r="P55" s="1353"/>
    </row>
    <row r="56" spans="1:16" x14ac:dyDescent="0.2">
      <c r="A56" s="1354">
        <v>29</v>
      </c>
      <c r="B56" s="1355">
        <v>7</v>
      </c>
      <c r="C56" s="1356">
        <v>7.15</v>
      </c>
      <c r="D56" s="1357">
        <v>16000</v>
      </c>
      <c r="E56" s="1358">
        <f t="shared" si="0"/>
        <v>15608</v>
      </c>
      <c r="F56" s="1359">
        <v>61</v>
      </c>
      <c r="G56" s="1355">
        <v>15</v>
      </c>
      <c r="H56" s="1355">
        <v>15.15</v>
      </c>
      <c r="I56" s="1357">
        <v>16000</v>
      </c>
      <c r="J56" s="1358">
        <f t="shared" si="1"/>
        <v>15608</v>
      </c>
      <c r="K56" s="1359">
        <v>93</v>
      </c>
      <c r="L56" s="1360">
        <v>23</v>
      </c>
      <c r="M56" s="1355">
        <v>23.15</v>
      </c>
      <c r="N56" s="1357">
        <v>16000</v>
      </c>
      <c r="O56" s="1358">
        <f t="shared" si="2"/>
        <v>15608</v>
      </c>
      <c r="P56" s="1361"/>
    </row>
    <row r="57" spans="1:16" x14ac:dyDescent="0.2">
      <c r="A57" s="1362">
        <v>30</v>
      </c>
      <c r="B57" s="1363">
        <v>7.15</v>
      </c>
      <c r="C57" s="1364">
        <v>7.3</v>
      </c>
      <c r="D57" s="1365">
        <v>16000</v>
      </c>
      <c r="E57" s="1366">
        <f t="shared" si="0"/>
        <v>15608</v>
      </c>
      <c r="F57" s="1367">
        <v>62</v>
      </c>
      <c r="G57" s="1368">
        <v>15.15</v>
      </c>
      <c r="H57" s="1368">
        <v>15.3</v>
      </c>
      <c r="I57" s="1365">
        <v>16000</v>
      </c>
      <c r="J57" s="1366">
        <f t="shared" si="1"/>
        <v>15608</v>
      </c>
      <c r="K57" s="1367">
        <v>94</v>
      </c>
      <c r="L57" s="1368">
        <v>23.15</v>
      </c>
      <c r="M57" s="1368">
        <v>23.3</v>
      </c>
      <c r="N57" s="1365">
        <v>16000</v>
      </c>
      <c r="O57" s="1366">
        <f t="shared" si="2"/>
        <v>15608</v>
      </c>
      <c r="P57" s="1369"/>
    </row>
    <row r="58" spans="1:16" x14ac:dyDescent="0.2">
      <c r="A58" s="1370">
        <v>31</v>
      </c>
      <c r="B58" s="1371">
        <v>7.3</v>
      </c>
      <c r="C58" s="1372">
        <v>7.45</v>
      </c>
      <c r="D58" s="1373">
        <v>16000</v>
      </c>
      <c r="E58" s="1374">
        <f t="shared" si="0"/>
        <v>15608</v>
      </c>
      <c r="F58" s="1375">
        <v>63</v>
      </c>
      <c r="G58" s="1371">
        <v>15.3</v>
      </c>
      <c r="H58" s="1371">
        <v>15.45</v>
      </c>
      <c r="I58" s="1373">
        <v>16000</v>
      </c>
      <c r="J58" s="1374">
        <f t="shared" si="1"/>
        <v>15608</v>
      </c>
      <c r="K58" s="1375">
        <v>95</v>
      </c>
      <c r="L58" s="1371">
        <v>23.3</v>
      </c>
      <c r="M58" s="1371">
        <v>23.45</v>
      </c>
      <c r="N58" s="1373">
        <v>16000</v>
      </c>
      <c r="O58" s="1374">
        <f t="shared" si="2"/>
        <v>15608</v>
      </c>
      <c r="P58" s="1376"/>
    </row>
    <row r="59" spans="1:16" x14ac:dyDescent="0.2">
      <c r="A59" s="1377">
        <v>32</v>
      </c>
      <c r="B59" s="1378">
        <v>7.45</v>
      </c>
      <c r="C59" s="1379">
        <v>8</v>
      </c>
      <c r="D59" s="1380">
        <v>16000</v>
      </c>
      <c r="E59" s="1381">
        <f t="shared" si="0"/>
        <v>15608</v>
      </c>
      <c r="F59" s="1382">
        <v>64</v>
      </c>
      <c r="G59" s="1383">
        <v>15.45</v>
      </c>
      <c r="H59" s="1383">
        <v>16</v>
      </c>
      <c r="I59" s="1380">
        <v>16000</v>
      </c>
      <c r="J59" s="1381">
        <f t="shared" si="1"/>
        <v>15608</v>
      </c>
      <c r="K59" s="1382">
        <v>96</v>
      </c>
      <c r="L59" s="1383">
        <v>23.45</v>
      </c>
      <c r="M59" s="1383">
        <v>24</v>
      </c>
      <c r="N59" s="1380">
        <v>16000</v>
      </c>
      <c r="O59" s="1381">
        <f t="shared" si="2"/>
        <v>15608</v>
      </c>
      <c r="P59" s="1384"/>
    </row>
    <row r="60" spans="1:16" x14ac:dyDescent="0.2">
      <c r="A60" s="1385" t="s">
        <v>27</v>
      </c>
      <c r="B60" s="1386"/>
      <c r="C60" s="1386"/>
      <c r="D60" s="1387">
        <f>SUM(D28:D59)</f>
        <v>512000</v>
      </c>
      <c r="E60" s="1388">
        <f>SUM(E28:E59)</f>
        <v>499456</v>
      </c>
      <c r="F60" s="1386"/>
      <c r="G60" s="1386"/>
      <c r="H60" s="1386"/>
      <c r="I60" s="1387">
        <f>SUM(I28:I59)</f>
        <v>512000</v>
      </c>
      <c r="J60" s="1389">
        <f>SUM(J28:J59)</f>
        <v>499456</v>
      </c>
      <c r="K60" s="1386"/>
      <c r="L60" s="1386"/>
      <c r="M60" s="1386"/>
      <c r="N60" s="1386">
        <f>SUM(N28:N59)</f>
        <v>512000</v>
      </c>
      <c r="O60" s="1389">
        <f>SUM(O28:O59)</f>
        <v>499456</v>
      </c>
      <c r="P60" s="1390"/>
    </row>
    <row r="64" spans="1:16" x14ac:dyDescent="0.2">
      <c r="A64" t="s">
        <v>35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1391"/>
      <c r="B66" s="1392"/>
      <c r="C66" s="1392"/>
      <c r="D66" s="1393"/>
      <c r="E66" s="1392"/>
      <c r="F66" s="1392"/>
      <c r="G66" s="1392"/>
      <c r="H66" s="1392"/>
      <c r="I66" s="1393"/>
      <c r="J66" s="1394"/>
      <c r="K66" s="1392"/>
      <c r="L66" s="1392"/>
      <c r="M66" s="1392"/>
      <c r="N66" s="1392"/>
      <c r="O66" s="1392"/>
      <c r="P66" s="1395"/>
    </row>
    <row r="67" spans="1:16" x14ac:dyDescent="0.2">
      <c r="A67" s="1396" t="s">
        <v>28</v>
      </c>
      <c r="B67" s="1397"/>
      <c r="C67" s="1397"/>
      <c r="D67" s="1398"/>
      <c r="E67" s="1399"/>
      <c r="F67" s="1397"/>
      <c r="G67" s="1397"/>
      <c r="H67" s="1399"/>
      <c r="I67" s="1398"/>
      <c r="J67" s="1400"/>
      <c r="K67" s="1397"/>
      <c r="L67" s="1397"/>
      <c r="M67" s="1397"/>
      <c r="N67" s="1397"/>
      <c r="O67" s="1397"/>
      <c r="P67" s="1401"/>
    </row>
    <row r="68" spans="1:16" x14ac:dyDescent="0.2">
      <c r="A68" s="1402"/>
      <c r="B68" s="1403"/>
      <c r="C68" s="1403"/>
      <c r="D68" s="1403"/>
      <c r="E68" s="1403"/>
      <c r="F68" s="1403"/>
      <c r="G68" s="1403"/>
      <c r="H68" s="1403"/>
      <c r="I68" s="1403"/>
      <c r="J68" s="1403"/>
      <c r="K68" s="1403"/>
      <c r="L68" s="1404"/>
      <c r="M68" s="1404"/>
      <c r="N68" s="1404"/>
      <c r="O68" s="1404"/>
      <c r="P68" s="1405"/>
    </row>
    <row r="69" spans="1:16" x14ac:dyDescent="0.2">
      <c r="A69" s="1406"/>
      <c r="B69" s="1407"/>
      <c r="C69" s="1407"/>
      <c r="D69" s="1408"/>
      <c r="E69" s="1409"/>
      <c r="F69" s="1407"/>
      <c r="G69" s="1407"/>
      <c r="H69" s="1409"/>
      <c r="I69" s="1408"/>
      <c r="J69" s="1410"/>
      <c r="K69" s="1407"/>
      <c r="L69" s="1407"/>
      <c r="M69" s="1407"/>
      <c r="N69" s="1407"/>
      <c r="O69" s="1407"/>
      <c r="P69" s="1411"/>
    </row>
    <row r="70" spans="1:16" x14ac:dyDescent="0.2">
      <c r="A70" s="1412"/>
      <c r="B70" s="1413"/>
      <c r="C70" s="1413"/>
      <c r="D70" s="1414"/>
      <c r="E70" s="1415"/>
      <c r="F70" s="1413"/>
      <c r="G70" s="1413"/>
      <c r="H70" s="1415"/>
      <c r="I70" s="1414"/>
      <c r="J70" s="1413"/>
      <c r="K70" s="1413"/>
      <c r="L70" s="1413"/>
      <c r="M70" s="1413"/>
      <c r="N70" s="1413"/>
      <c r="O70" s="1413"/>
      <c r="P70" s="1416"/>
    </row>
    <row r="71" spans="1:16" x14ac:dyDescent="0.2">
      <c r="A71" s="1417"/>
      <c r="B71" s="1418"/>
      <c r="C71" s="1418"/>
      <c r="D71" s="1419"/>
      <c r="E71" s="1420"/>
      <c r="F71" s="1418"/>
      <c r="G71" s="1418"/>
      <c r="H71" s="1420"/>
      <c r="I71" s="1419"/>
      <c r="J71" s="1418"/>
      <c r="K71" s="1418"/>
      <c r="L71" s="1418"/>
      <c r="M71" s="1418"/>
      <c r="N71" s="1418"/>
      <c r="O71" s="1418"/>
      <c r="P71" s="1421"/>
    </row>
    <row r="72" spans="1:16" x14ac:dyDescent="0.2">
      <c r="A72" s="1422"/>
      <c r="B72" s="1423"/>
      <c r="C72" s="1423"/>
      <c r="D72" s="1424"/>
      <c r="E72" s="1425"/>
      <c r="F72" s="1423"/>
      <c r="G72" s="1423"/>
      <c r="H72" s="1425"/>
      <c r="I72" s="1424"/>
      <c r="J72" s="1423"/>
      <c r="K72" s="1423"/>
      <c r="L72" s="1423"/>
      <c r="M72" s="1423" t="s">
        <v>29</v>
      </c>
      <c r="N72" s="1423"/>
      <c r="O72" s="1423"/>
      <c r="P72" s="1426"/>
    </row>
    <row r="73" spans="1:16" x14ac:dyDescent="0.2">
      <c r="A73" s="1427"/>
      <c r="B73" s="1428"/>
      <c r="C73" s="1428"/>
      <c r="D73" s="1429"/>
      <c r="E73" s="1430"/>
      <c r="F73" s="1428"/>
      <c r="G73" s="1428"/>
      <c r="H73" s="1430"/>
      <c r="I73" s="1429"/>
      <c r="J73" s="1428"/>
      <c r="K73" s="1428"/>
      <c r="L73" s="1428"/>
      <c r="M73" s="1428" t="s">
        <v>30</v>
      </c>
      <c r="N73" s="1428"/>
      <c r="O73" s="1428"/>
      <c r="P73" s="1431"/>
    </row>
    <row r="74" spans="1:16" ht="15.75" x14ac:dyDescent="0.25">
      <c r="E74" s="1432"/>
      <c r="H74" s="1432"/>
    </row>
    <row r="75" spans="1:16" ht="15.75" x14ac:dyDescent="0.25">
      <c r="C75" s="1433"/>
      <c r="E75" s="1434"/>
      <c r="H75" s="1434"/>
    </row>
    <row r="76" spans="1:16" ht="15.75" x14ac:dyDescent="0.25">
      <c r="E76" s="1435"/>
      <c r="H76" s="1435"/>
    </row>
    <row r="77" spans="1:16" ht="15.75" x14ac:dyDescent="0.25">
      <c r="E77" s="1436"/>
      <c r="H77" s="1436"/>
    </row>
    <row r="78" spans="1:16" ht="15.75" x14ac:dyDescent="0.25">
      <c r="E78" s="1437"/>
      <c r="H78" s="1437"/>
    </row>
    <row r="79" spans="1:16" ht="15.75" x14ac:dyDescent="0.25">
      <c r="E79" s="1438"/>
      <c r="H79" s="1438"/>
    </row>
    <row r="80" spans="1:16" ht="15.75" x14ac:dyDescent="0.25">
      <c r="E80" s="1439"/>
      <c r="H80" s="1439"/>
    </row>
    <row r="81" spans="5:13" ht="15.75" x14ac:dyDescent="0.25">
      <c r="E81" s="1440"/>
      <c r="H81" s="1440"/>
    </row>
    <row r="82" spans="5:13" ht="15.75" x14ac:dyDescent="0.25">
      <c r="E82" s="1441"/>
      <c r="H82" s="1441"/>
    </row>
    <row r="83" spans="5:13" ht="15.75" x14ac:dyDescent="0.25">
      <c r="E83" s="1442"/>
      <c r="H83" s="1442"/>
    </row>
    <row r="84" spans="5:13" ht="15.75" x14ac:dyDescent="0.25">
      <c r="E84" s="1443"/>
      <c r="H84" s="1443"/>
    </row>
    <row r="85" spans="5:13" ht="15.75" x14ac:dyDescent="0.25">
      <c r="E85" s="1444"/>
      <c r="H85" s="1444"/>
    </row>
    <row r="86" spans="5:13" ht="15.75" x14ac:dyDescent="0.25">
      <c r="E86" s="1445"/>
      <c r="H86" s="1445"/>
    </row>
    <row r="87" spans="5:13" ht="15.75" x14ac:dyDescent="0.25">
      <c r="E87" s="1446"/>
      <c r="H87" s="1446"/>
    </row>
    <row r="88" spans="5:13" ht="15.75" x14ac:dyDescent="0.25">
      <c r="E88" s="1447"/>
      <c r="H88" s="1447"/>
    </row>
    <row r="89" spans="5:13" ht="15.75" x14ac:dyDescent="0.25">
      <c r="E89" s="1448"/>
      <c r="H89" s="1448"/>
    </row>
    <row r="90" spans="5:13" ht="15.75" x14ac:dyDescent="0.25">
      <c r="E90" s="1449"/>
      <c r="H90" s="1449"/>
    </row>
    <row r="91" spans="5:13" ht="15.75" x14ac:dyDescent="0.25">
      <c r="E91" s="1450"/>
      <c r="H91" s="1450"/>
    </row>
    <row r="92" spans="5:13" ht="15.75" x14ac:dyDescent="0.25">
      <c r="E92" s="1451"/>
      <c r="H92" s="1451"/>
    </row>
    <row r="93" spans="5:13" ht="15.75" x14ac:dyDescent="0.25">
      <c r="E93" s="1452"/>
      <c r="H93" s="1452"/>
    </row>
    <row r="94" spans="5:13" ht="15.75" x14ac:dyDescent="0.25">
      <c r="E94" s="1453"/>
      <c r="H94" s="1453"/>
    </row>
    <row r="95" spans="5:13" ht="15.75" x14ac:dyDescent="0.25">
      <c r="E95" s="1454"/>
      <c r="H95" s="1454"/>
    </row>
    <row r="96" spans="5:13" ht="15.75" x14ac:dyDescent="0.25">
      <c r="E96" s="1455"/>
      <c r="H96" s="1455"/>
      <c r="M96" s="1456" t="s">
        <v>8</v>
      </c>
    </row>
    <row r="97" spans="5:14" ht="15.75" x14ac:dyDescent="0.25">
      <c r="E97" s="1457"/>
      <c r="H97" s="1457"/>
    </row>
    <row r="98" spans="5:14" ht="15.75" x14ac:dyDescent="0.25">
      <c r="E98" s="1458"/>
      <c r="H98" s="1458"/>
    </row>
    <row r="99" spans="5:14" ht="15.75" x14ac:dyDescent="0.25">
      <c r="E99" s="1459"/>
      <c r="H99" s="1459"/>
    </row>
    <row r="101" spans="5:14" x14ac:dyDescent="0.2">
      <c r="N101" s="1460"/>
    </row>
    <row r="126" spans="4:4" x14ac:dyDescent="0.2">
      <c r="D126" s="146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>
      <selection activeCell="L29" sqref="L29"/>
    </sheetView>
  </sheetViews>
  <sheetFormatPr defaultColWidth="9.140625" defaultRowHeight="12.75" customHeight="1" x14ac:dyDescent="0.2"/>
  <sheetData>
    <row r="1" spans="1:16" ht="12.75" customHeight="1" x14ac:dyDescent="0.2">
      <c r="A1" s="9231"/>
      <c r="B1" s="9232"/>
      <c r="C1" s="9232"/>
      <c r="D1" s="9233"/>
      <c r="E1" s="9232"/>
      <c r="F1" s="9232"/>
      <c r="G1" s="9232"/>
      <c r="H1" s="9232"/>
      <c r="I1" s="9233"/>
      <c r="J1" s="9232"/>
      <c r="K1" s="9232"/>
      <c r="L1" s="9232"/>
      <c r="M1" s="9232"/>
      <c r="N1" s="9232"/>
      <c r="O1" s="9232"/>
      <c r="P1" s="9234"/>
    </row>
    <row r="2" spans="1:16" ht="12.75" customHeight="1" x14ac:dyDescent="0.2">
      <c r="A2" s="9235" t="s">
        <v>0</v>
      </c>
      <c r="B2" s="9236"/>
      <c r="C2" s="9236"/>
      <c r="D2" s="9236"/>
      <c r="E2" s="9236"/>
      <c r="F2" s="9236"/>
      <c r="G2" s="9236"/>
      <c r="H2" s="9236"/>
      <c r="I2" s="9236"/>
      <c r="J2" s="9236"/>
      <c r="K2" s="9236"/>
      <c r="L2" s="9236"/>
      <c r="M2" s="9236"/>
      <c r="N2" s="9236"/>
      <c r="O2" s="9236"/>
      <c r="P2" s="9237"/>
    </row>
    <row r="3" spans="1:16" ht="12.75" customHeight="1" x14ac:dyDescent="0.2">
      <c r="A3" s="9238"/>
      <c r="B3" s="9239"/>
      <c r="C3" s="9239"/>
      <c r="D3" s="9239"/>
      <c r="E3" s="9239"/>
      <c r="F3" s="9239"/>
      <c r="G3" s="9239"/>
      <c r="H3" s="9239"/>
      <c r="I3" s="9239"/>
      <c r="J3" s="9239"/>
      <c r="K3" s="9239"/>
      <c r="L3" s="9239"/>
      <c r="M3" s="9239"/>
      <c r="N3" s="9239"/>
      <c r="O3" s="9239"/>
      <c r="P3" s="9240"/>
    </row>
    <row r="4" spans="1:16" ht="12.75" customHeight="1" x14ac:dyDescent="0.2">
      <c r="A4" s="9241" t="s">
        <v>105</v>
      </c>
      <c r="B4" s="9242"/>
      <c r="C4" s="9242"/>
      <c r="D4" s="9242"/>
      <c r="E4" s="9242"/>
      <c r="F4" s="9242"/>
      <c r="G4" s="9242"/>
      <c r="H4" s="9242"/>
      <c r="I4" s="9242"/>
      <c r="J4" s="9243"/>
      <c r="K4" s="9244"/>
      <c r="L4" s="9244"/>
      <c r="M4" s="9244"/>
      <c r="N4" s="9244"/>
      <c r="O4" s="9244"/>
      <c r="P4" s="9245"/>
    </row>
    <row r="5" spans="1:16" ht="12.75" customHeight="1" x14ac:dyDescent="0.2">
      <c r="A5" s="9246"/>
      <c r="B5" s="9247"/>
      <c r="C5" s="9247"/>
      <c r="D5" s="9248"/>
      <c r="E5" s="9247"/>
      <c r="F5" s="9247"/>
      <c r="G5" s="9247"/>
      <c r="H5" s="9247"/>
      <c r="I5" s="9248"/>
      <c r="J5" s="9247"/>
      <c r="K5" s="9247"/>
      <c r="L5" s="9247"/>
      <c r="M5" s="9247"/>
      <c r="N5" s="9247"/>
      <c r="O5" s="9247"/>
      <c r="P5" s="9249"/>
    </row>
    <row r="6" spans="1:16" ht="12.75" customHeight="1" x14ac:dyDescent="0.2">
      <c r="A6" s="9250" t="s">
        <v>2</v>
      </c>
      <c r="B6" s="9251"/>
      <c r="C6" s="9251"/>
      <c r="D6" s="9252"/>
      <c r="E6" s="9251"/>
      <c r="F6" s="9251"/>
      <c r="G6" s="9251"/>
      <c r="H6" s="9251"/>
      <c r="I6" s="9252"/>
      <c r="J6" s="9251"/>
      <c r="K6" s="9251"/>
      <c r="L6" s="9251"/>
      <c r="M6" s="9251"/>
      <c r="N6" s="9251"/>
      <c r="O6" s="9251"/>
      <c r="P6" s="9253"/>
    </row>
    <row r="7" spans="1:16" ht="12.75" customHeight="1" x14ac:dyDescent="0.2">
      <c r="A7" s="9254" t="s">
        <v>3</v>
      </c>
      <c r="B7" s="9255"/>
      <c r="C7" s="9255"/>
      <c r="D7" s="9256"/>
      <c r="E7" s="9255"/>
      <c r="F7" s="9255"/>
      <c r="G7" s="9255"/>
      <c r="H7" s="9255"/>
      <c r="I7" s="9256"/>
      <c r="J7" s="9255"/>
      <c r="K7" s="9255"/>
      <c r="L7" s="9255"/>
      <c r="M7" s="9255"/>
      <c r="N7" s="9255"/>
      <c r="O7" s="9255"/>
      <c r="P7" s="9257"/>
    </row>
    <row r="8" spans="1:16" ht="12.75" customHeight="1" x14ac:dyDescent="0.2">
      <c r="A8" s="9258" t="s">
        <v>4</v>
      </c>
      <c r="B8" s="9259"/>
      <c r="C8" s="9259"/>
      <c r="D8" s="9260"/>
      <c r="E8" s="9259"/>
      <c r="F8" s="9259"/>
      <c r="G8" s="9259"/>
      <c r="H8" s="9259"/>
      <c r="I8" s="9260"/>
      <c r="J8" s="9259"/>
      <c r="K8" s="9259"/>
      <c r="L8" s="9259"/>
      <c r="M8" s="9259"/>
      <c r="N8" s="9259"/>
      <c r="O8" s="9259"/>
      <c r="P8" s="9261"/>
    </row>
    <row r="9" spans="1:16" ht="12.75" customHeight="1" x14ac:dyDescent="0.2">
      <c r="A9" s="9262" t="s">
        <v>5</v>
      </c>
      <c r="B9" s="9263"/>
      <c r="C9" s="9263"/>
      <c r="D9" s="9264"/>
      <c r="E9" s="9263"/>
      <c r="F9" s="9263"/>
      <c r="G9" s="9263"/>
      <c r="H9" s="9263"/>
      <c r="I9" s="9264"/>
      <c r="J9" s="9263"/>
      <c r="K9" s="9263"/>
      <c r="L9" s="9263"/>
      <c r="M9" s="9263"/>
      <c r="N9" s="9263"/>
      <c r="O9" s="9263"/>
      <c r="P9" s="9265"/>
    </row>
    <row r="10" spans="1:16" ht="12.75" customHeight="1" x14ac:dyDescent="0.2">
      <c r="A10" s="9266" t="s">
        <v>6</v>
      </c>
      <c r="B10" s="9267"/>
      <c r="C10" s="9267"/>
      <c r="D10" s="9268"/>
      <c r="E10" s="9267"/>
      <c r="F10" s="9267"/>
      <c r="G10" s="9267"/>
      <c r="H10" s="9267"/>
      <c r="I10" s="9268"/>
      <c r="J10" s="9267"/>
      <c r="K10" s="9267"/>
      <c r="L10" s="9267"/>
      <c r="M10" s="9267"/>
      <c r="N10" s="9267"/>
      <c r="O10" s="9267"/>
      <c r="P10" s="9269"/>
    </row>
    <row r="11" spans="1:16" ht="12.75" customHeight="1" x14ac:dyDescent="0.2">
      <c r="A11" s="9270"/>
      <c r="B11" s="9271"/>
      <c r="C11" s="9271"/>
      <c r="D11" s="9272"/>
      <c r="E11" s="9271"/>
      <c r="F11" s="9271"/>
      <c r="G11" s="9273"/>
      <c r="H11" s="9271"/>
      <c r="I11" s="9272"/>
      <c r="J11" s="9271"/>
      <c r="K11" s="9271"/>
      <c r="L11" s="9271"/>
      <c r="M11" s="9271"/>
      <c r="N11" s="9271"/>
      <c r="O11" s="9271"/>
      <c r="P11" s="9274"/>
    </row>
    <row r="12" spans="1:16" ht="12.75" customHeight="1" x14ac:dyDescent="0.2">
      <c r="A12" s="9275" t="s">
        <v>106</v>
      </c>
      <c r="B12" s="9276"/>
      <c r="C12" s="9276"/>
      <c r="D12" s="9277"/>
      <c r="E12" s="9276" t="s">
        <v>8</v>
      </c>
      <c r="F12" s="9276"/>
      <c r="G12" s="9276"/>
      <c r="H12" s="9276"/>
      <c r="I12" s="9277"/>
      <c r="J12" s="9276"/>
      <c r="K12" s="9276"/>
      <c r="L12" s="9276"/>
      <c r="M12" s="9276"/>
      <c r="N12" s="9278" t="s">
        <v>107</v>
      </c>
      <c r="O12" s="9276"/>
      <c r="P12" s="9279"/>
    </row>
    <row r="13" spans="1:16" ht="12.75" customHeight="1" x14ac:dyDescent="0.2">
      <c r="A13" s="9280"/>
      <c r="B13" s="9281"/>
      <c r="C13" s="9281"/>
      <c r="D13" s="9282"/>
      <c r="E13" s="9281"/>
      <c r="F13" s="9281"/>
      <c r="G13" s="9281"/>
      <c r="H13" s="9281"/>
      <c r="I13" s="9282"/>
      <c r="J13" s="9281"/>
      <c r="K13" s="9281"/>
      <c r="L13" s="9281"/>
      <c r="M13" s="9281"/>
      <c r="N13" s="9281"/>
      <c r="O13" s="9281"/>
      <c r="P13" s="9283"/>
    </row>
    <row r="14" spans="1:16" ht="12.75" customHeight="1" x14ac:dyDescent="0.2">
      <c r="A14" s="9284" t="s">
        <v>10</v>
      </c>
      <c r="B14" s="9285"/>
      <c r="C14" s="9285"/>
      <c r="D14" s="9286"/>
      <c r="E14" s="9285"/>
      <c r="F14" s="9285"/>
      <c r="G14" s="9285"/>
      <c r="H14" s="9285"/>
      <c r="I14" s="9286"/>
      <c r="J14" s="9285"/>
      <c r="K14" s="9285"/>
      <c r="L14" s="9285"/>
      <c r="M14" s="9285"/>
      <c r="N14" s="9287"/>
      <c r="O14" s="9288"/>
      <c r="P14" s="9289"/>
    </row>
    <row r="15" spans="1:16" ht="12.75" customHeight="1" x14ac:dyDescent="0.2">
      <c r="A15" s="9290"/>
      <c r="B15" s="9291"/>
      <c r="C15" s="9291"/>
      <c r="D15" s="9292"/>
      <c r="E15" s="9291"/>
      <c r="F15" s="9291"/>
      <c r="G15" s="9291"/>
      <c r="H15" s="9291"/>
      <c r="I15" s="9292"/>
      <c r="J15" s="9291"/>
      <c r="K15" s="9291"/>
      <c r="L15" s="9291"/>
      <c r="M15" s="9291"/>
      <c r="N15" s="9293" t="s">
        <v>11</v>
      </c>
      <c r="O15" s="9294" t="s">
        <v>12</v>
      </c>
      <c r="P15" s="9295"/>
    </row>
    <row r="16" spans="1:16" ht="12.75" customHeight="1" x14ac:dyDescent="0.2">
      <c r="A16" s="9296" t="s">
        <v>13</v>
      </c>
      <c r="B16" s="9297"/>
      <c r="C16" s="9297"/>
      <c r="D16" s="9298"/>
      <c r="E16" s="9297"/>
      <c r="F16" s="9297"/>
      <c r="G16" s="9297"/>
      <c r="H16" s="9297"/>
      <c r="I16" s="9298"/>
      <c r="J16" s="9297"/>
      <c r="K16" s="9297"/>
      <c r="L16" s="9297"/>
      <c r="M16" s="9297"/>
      <c r="N16" s="9299"/>
      <c r="O16" s="9300"/>
      <c r="P16" s="9300"/>
    </row>
    <row r="17" spans="1:47" ht="12.75" customHeight="1" x14ac:dyDescent="0.2">
      <c r="A17" s="9301" t="s">
        <v>14</v>
      </c>
      <c r="B17" s="9302"/>
      <c r="C17" s="9302"/>
      <c r="D17" s="9303"/>
      <c r="E17" s="9302"/>
      <c r="F17" s="9302"/>
      <c r="G17" s="9302"/>
      <c r="H17" s="9302"/>
      <c r="I17" s="9303"/>
      <c r="J17" s="9302"/>
      <c r="K17" s="9302"/>
      <c r="L17" s="9302"/>
      <c r="M17" s="9302"/>
      <c r="N17" s="9304" t="s">
        <v>15</v>
      </c>
      <c r="O17" s="9305" t="s">
        <v>103</v>
      </c>
      <c r="P17" s="9306"/>
    </row>
    <row r="18" spans="1:47" ht="12.75" customHeight="1" x14ac:dyDescent="0.2">
      <c r="A18" s="9307"/>
      <c r="B18" s="9308"/>
      <c r="C18" s="9308"/>
      <c r="D18" s="9309"/>
      <c r="E18" s="9308"/>
      <c r="F18" s="9308"/>
      <c r="G18" s="9308"/>
      <c r="H18" s="9308"/>
      <c r="I18" s="9309"/>
      <c r="J18" s="9308"/>
      <c r="K18" s="9308"/>
      <c r="L18" s="9308"/>
      <c r="M18" s="9308"/>
      <c r="N18" s="9310"/>
      <c r="O18" s="9311"/>
      <c r="P18" s="9312" t="s">
        <v>8</v>
      </c>
    </row>
    <row r="19" spans="1:47" ht="12.75" customHeight="1" x14ac:dyDescent="0.2">
      <c r="A19" s="9313"/>
      <c r="B19" s="9314"/>
      <c r="C19" s="9314"/>
      <c r="D19" s="9315"/>
      <c r="E19" s="9314"/>
      <c r="F19" s="9314"/>
      <c r="G19" s="9314"/>
      <c r="H19" s="9314"/>
      <c r="I19" s="9315"/>
      <c r="J19" s="9314"/>
      <c r="K19" s="9316"/>
      <c r="L19" s="9314" t="s">
        <v>17</v>
      </c>
      <c r="M19" s="9314"/>
      <c r="N19" s="9317"/>
      <c r="O19" s="9318"/>
      <c r="P19" s="9319"/>
      <c r="AU19" s="9320"/>
    </row>
    <row r="20" spans="1:47" ht="12.75" customHeight="1" x14ac:dyDescent="0.2">
      <c r="A20" s="9321"/>
      <c r="B20" s="9322"/>
      <c r="C20" s="9322"/>
      <c r="D20" s="9323"/>
      <c r="E20" s="9322"/>
      <c r="F20" s="9322"/>
      <c r="G20" s="9322"/>
      <c r="H20" s="9322"/>
      <c r="I20" s="9323"/>
      <c r="J20" s="9322"/>
      <c r="K20" s="9322"/>
      <c r="L20" s="9322"/>
      <c r="M20" s="9322"/>
      <c r="N20" s="9324"/>
      <c r="O20" s="9325"/>
      <c r="P20" s="9326"/>
    </row>
    <row r="21" spans="1:47" ht="12.75" customHeight="1" x14ac:dyDescent="0.2">
      <c r="A21" s="9327"/>
      <c r="B21" s="9328"/>
      <c r="C21" s="9329"/>
      <c r="D21" s="9329"/>
      <c r="E21" s="9328"/>
      <c r="F21" s="9328"/>
      <c r="G21" s="9328"/>
      <c r="H21" s="9328" t="s">
        <v>8</v>
      </c>
      <c r="I21" s="9330"/>
      <c r="J21" s="9328"/>
      <c r="K21" s="9328"/>
      <c r="L21" s="9328"/>
      <c r="M21" s="9328"/>
      <c r="N21" s="9331"/>
      <c r="O21" s="9332"/>
      <c r="P21" s="9333"/>
    </row>
    <row r="22" spans="1:47" ht="12.75" customHeight="1" x14ac:dyDescent="0.2">
      <c r="A22" s="9334"/>
      <c r="B22" s="9335"/>
      <c r="C22" s="9335"/>
      <c r="D22" s="9336"/>
      <c r="E22" s="9335"/>
      <c r="F22" s="9335"/>
      <c r="G22" s="9335"/>
      <c r="H22" s="9335"/>
      <c r="I22" s="9336"/>
      <c r="J22" s="9335"/>
      <c r="K22" s="9335"/>
      <c r="L22" s="9335"/>
      <c r="M22" s="9335"/>
      <c r="N22" s="9335"/>
      <c r="O22" s="9335"/>
      <c r="P22" s="9337"/>
    </row>
    <row r="23" spans="1:47" ht="12.75" customHeight="1" x14ac:dyDescent="0.2">
      <c r="A23" s="9338" t="s">
        <v>18</v>
      </c>
      <c r="B23" s="9339"/>
      <c r="C23" s="9339"/>
      <c r="D23" s="9340"/>
      <c r="E23" s="9341" t="s">
        <v>19</v>
      </c>
      <c r="F23" s="9341"/>
      <c r="G23" s="9341"/>
      <c r="H23" s="9341"/>
      <c r="I23" s="9341"/>
      <c r="J23" s="9341"/>
      <c r="K23" s="9341"/>
      <c r="L23" s="9341"/>
      <c r="M23" s="9339"/>
      <c r="N23" s="9339"/>
      <c r="O23" s="9339"/>
      <c r="P23" s="9342"/>
    </row>
    <row r="24" spans="1:47" x14ac:dyDescent="0.25">
      <c r="A24" s="9343"/>
      <c r="B24" s="9344"/>
      <c r="C24" s="9344"/>
      <c r="D24" s="9345"/>
      <c r="E24" s="9346" t="s">
        <v>20</v>
      </c>
      <c r="F24" s="9346"/>
      <c r="G24" s="9346"/>
      <c r="H24" s="9346"/>
      <c r="I24" s="9346"/>
      <c r="J24" s="9346"/>
      <c r="K24" s="9346"/>
      <c r="L24" s="9346"/>
      <c r="M24" s="9344"/>
      <c r="N24" s="9344"/>
      <c r="O24" s="9344"/>
      <c r="P24" s="9347"/>
    </row>
    <row r="25" spans="1:47" ht="12.75" customHeight="1" x14ac:dyDescent="0.2">
      <c r="A25" s="9348"/>
      <c r="B25" s="9349" t="s">
        <v>21</v>
      </c>
      <c r="C25" s="9350"/>
      <c r="D25" s="9350"/>
      <c r="E25" s="9350"/>
      <c r="F25" s="9350"/>
      <c r="G25" s="9350"/>
      <c r="H25" s="9350"/>
      <c r="I25" s="9350"/>
      <c r="J25" s="9350"/>
      <c r="K25" s="9350"/>
      <c r="L25" s="9350"/>
      <c r="M25" s="9350"/>
      <c r="N25" s="9350"/>
      <c r="O25" s="9351"/>
      <c r="P25" s="9352"/>
    </row>
    <row r="26" spans="1:47" ht="12.75" customHeight="1" x14ac:dyDescent="0.2">
      <c r="A26" s="9353" t="s">
        <v>22</v>
      </c>
      <c r="B26" s="9354" t="s">
        <v>23</v>
      </c>
      <c r="C26" s="9354"/>
      <c r="D26" s="9353" t="s">
        <v>24</v>
      </c>
      <c r="E26" s="9353" t="s">
        <v>25</v>
      </c>
      <c r="F26" s="9353" t="s">
        <v>22</v>
      </c>
      <c r="G26" s="9354" t="s">
        <v>23</v>
      </c>
      <c r="H26" s="9354"/>
      <c r="I26" s="9353" t="s">
        <v>24</v>
      </c>
      <c r="J26" s="9353" t="s">
        <v>25</v>
      </c>
      <c r="K26" s="9353" t="s">
        <v>22</v>
      </c>
      <c r="L26" s="9354" t="s">
        <v>23</v>
      </c>
      <c r="M26" s="9354"/>
      <c r="N26" s="9355" t="s">
        <v>24</v>
      </c>
      <c r="O26" s="9353" t="s">
        <v>25</v>
      </c>
      <c r="P26" s="9356"/>
    </row>
    <row r="27" spans="1:47" ht="12.75" customHeight="1" x14ac:dyDescent="0.2">
      <c r="A27" s="9357"/>
      <c r="B27" s="9358" t="s">
        <v>26</v>
      </c>
      <c r="C27" s="9358" t="s">
        <v>2</v>
      </c>
      <c r="D27" s="9357"/>
      <c r="E27" s="9357"/>
      <c r="F27" s="9357"/>
      <c r="G27" s="9358" t="s">
        <v>26</v>
      </c>
      <c r="H27" s="9358" t="s">
        <v>2</v>
      </c>
      <c r="I27" s="9357"/>
      <c r="J27" s="9357"/>
      <c r="K27" s="9357"/>
      <c r="L27" s="9358" t="s">
        <v>26</v>
      </c>
      <c r="M27" s="9358" t="s">
        <v>2</v>
      </c>
      <c r="N27" s="9359"/>
      <c r="O27" s="9357"/>
      <c r="P27" s="9360"/>
    </row>
    <row r="28" spans="1:47" ht="12.75" customHeight="1" x14ac:dyDescent="0.2">
      <c r="A28" s="9361">
        <v>1</v>
      </c>
      <c r="B28" s="9362">
        <v>0</v>
      </c>
      <c r="C28" s="9363">
        <v>0.15</v>
      </c>
      <c r="D28" s="9364">
        <v>0</v>
      </c>
      <c r="E28" s="9365">
        <f t="shared" ref="E28:E59" si="0">D28*(100-2.45)/100</f>
        <v>0</v>
      </c>
      <c r="F28" s="9366">
        <v>33</v>
      </c>
      <c r="G28" s="9367">
        <v>8</v>
      </c>
      <c r="H28" s="9367">
        <v>8.15</v>
      </c>
      <c r="I28" s="9364">
        <v>0</v>
      </c>
      <c r="J28" s="9365">
        <f t="shared" ref="J28:J59" si="1">I28*(100-2.45)/100</f>
        <v>0</v>
      </c>
      <c r="K28" s="9366">
        <v>65</v>
      </c>
      <c r="L28" s="9367">
        <v>16</v>
      </c>
      <c r="M28" s="9367">
        <v>16.149999999999999</v>
      </c>
      <c r="N28" s="9364">
        <v>0</v>
      </c>
      <c r="O28" s="9365">
        <f t="shared" ref="O28:O59" si="2">N28*(100-2.45)/100</f>
        <v>0</v>
      </c>
      <c r="P28" s="9368"/>
    </row>
    <row r="29" spans="1:47" ht="12.75" customHeight="1" x14ac:dyDescent="0.2">
      <c r="A29" s="9369">
        <v>2</v>
      </c>
      <c r="B29" s="9369">
        <v>0.15</v>
      </c>
      <c r="C29" s="9370">
        <v>0.3</v>
      </c>
      <c r="D29" s="9371">
        <v>0</v>
      </c>
      <c r="E29" s="9372">
        <f t="shared" si="0"/>
        <v>0</v>
      </c>
      <c r="F29" s="9373">
        <v>34</v>
      </c>
      <c r="G29" s="9374">
        <v>8.15</v>
      </c>
      <c r="H29" s="9374">
        <v>8.3000000000000007</v>
      </c>
      <c r="I29" s="9371">
        <v>0</v>
      </c>
      <c r="J29" s="9372">
        <f t="shared" si="1"/>
        <v>0</v>
      </c>
      <c r="K29" s="9373">
        <v>66</v>
      </c>
      <c r="L29" s="9374">
        <v>16.149999999999999</v>
      </c>
      <c r="M29" s="9374">
        <v>16.3</v>
      </c>
      <c r="N29" s="9371">
        <v>0</v>
      </c>
      <c r="O29" s="9372">
        <f t="shared" si="2"/>
        <v>0</v>
      </c>
      <c r="P29" s="9375"/>
    </row>
    <row r="30" spans="1:47" ht="12.75" customHeight="1" x14ac:dyDescent="0.2">
      <c r="A30" s="9376">
        <v>3</v>
      </c>
      <c r="B30" s="9377">
        <v>0.3</v>
      </c>
      <c r="C30" s="9378">
        <v>0.45</v>
      </c>
      <c r="D30" s="9379">
        <v>0</v>
      </c>
      <c r="E30" s="9380">
        <f t="shared" si="0"/>
        <v>0</v>
      </c>
      <c r="F30" s="9381">
        <v>35</v>
      </c>
      <c r="G30" s="9382">
        <v>8.3000000000000007</v>
      </c>
      <c r="H30" s="9382">
        <v>8.4499999999999993</v>
      </c>
      <c r="I30" s="9379">
        <v>0</v>
      </c>
      <c r="J30" s="9380">
        <f t="shared" si="1"/>
        <v>0</v>
      </c>
      <c r="K30" s="9381">
        <v>67</v>
      </c>
      <c r="L30" s="9382">
        <v>16.3</v>
      </c>
      <c r="M30" s="9382">
        <v>16.45</v>
      </c>
      <c r="N30" s="9379">
        <v>0</v>
      </c>
      <c r="O30" s="9380">
        <f t="shared" si="2"/>
        <v>0</v>
      </c>
      <c r="P30" s="9383"/>
      <c r="V30" s="9384"/>
    </row>
    <row r="31" spans="1:47" ht="12.75" customHeight="1" x14ac:dyDescent="0.2">
      <c r="A31" s="9385">
        <v>4</v>
      </c>
      <c r="B31" s="9385">
        <v>0.45</v>
      </c>
      <c r="C31" s="9386">
        <v>1</v>
      </c>
      <c r="D31" s="9387">
        <v>0</v>
      </c>
      <c r="E31" s="9388">
        <f t="shared" si="0"/>
        <v>0</v>
      </c>
      <c r="F31" s="9389">
        <v>36</v>
      </c>
      <c r="G31" s="9386">
        <v>8.4499999999999993</v>
      </c>
      <c r="H31" s="9386">
        <v>9</v>
      </c>
      <c r="I31" s="9387">
        <v>0</v>
      </c>
      <c r="J31" s="9388">
        <f t="shared" si="1"/>
        <v>0</v>
      </c>
      <c r="K31" s="9389">
        <v>68</v>
      </c>
      <c r="L31" s="9386">
        <v>16.45</v>
      </c>
      <c r="M31" s="9386">
        <v>17</v>
      </c>
      <c r="N31" s="9387">
        <v>0</v>
      </c>
      <c r="O31" s="9388">
        <f t="shared" si="2"/>
        <v>0</v>
      </c>
      <c r="P31" s="9390"/>
    </row>
    <row r="32" spans="1:47" ht="12.75" customHeight="1" x14ac:dyDescent="0.2">
      <c r="A32" s="9391">
        <v>5</v>
      </c>
      <c r="B32" s="9392">
        <v>1</v>
      </c>
      <c r="C32" s="9393">
        <v>1.1499999999999999</v>
      </c>
      <c r="D32" s="9394">
        <v>0</v>
      </c>
      <c r="E32" s="9395">
        <f t="shared" si="0"/>
        <v>0</v>
      </c>
      <c r="F32" s="9396">
        <v>37</v>
      </c>
      <c r="G32" s="9392">
        <v>9</v>
      </c>
      <c r="H32" s="9392">
        <v>9.15</v>
      </c>
      <c r="I32" s="9394">
        <v>0</v>
      </c>
      <c r="J32" s="9395">
        <f t="shared" si="1"/>
        <v>0</v>
      </c>
      <c r="K32" s="9396">
        <v>69</v>
      </c>
      <c r="L32" s="9392">
        <v>17</v>
      </c>
      <c r="M32" s="9392">
        <v>17.149999999999999</v>
      </c>
      <c r="N32" s="9394">
        <v>0</v>
      </c>
      <c r="O32" s="9395">
        <f t="shared" si="2"/>
        <v>0</v>
      </c>
      <c r="P32" s="9397"/>
      <c r="AQ32" s="9394"/>
    </row>
    <row r="33" spans="1:16" ht="12.75" customHeight="1" x14ac:dyDescent="0.2">
      <c r="A33" s="9398">
        <v>6</v>
      </c>
      <c r="B33" s="9399">
        <v>1.1499999999999999</v>
      </c>
      <c r="C33" s="9400">
        <v>1.3</v>
      </c>
      <c r="D33" s="9401">
        <v>0</v>
      </c>
      <c r="E33" s="9402">
        <f t="shared" si="0"/>
        <v>0</v>
      </c>
      <c r="F33" s="9403">
        <v>38</v>
      </c>
      <c r="G33" s="9400">
        <v>9.15</v>
      </c>
      <c r="H33" s="9400">
        <v>9.3000000000000007</v>
      </c>
      <c r="I33" s="9401">
        <v>0</v>
      </c>
      <c r="J33" s="9402">
        <f t="shared" si="1"/>
        <v>0</v>
      </c>
      <c r="K33" s="9403">
        <v>70</v>
      </c>
      <c r="L33" s="9400">
        <v>17.149999999999999</v>
      </c>
      <c r="M33" s="9400">
        <v>17.3</v>
      </c>
      <c r="N33" s="9401">
        <v>0</v>
      </c>
      <c r="O33" s="9402">
        <f t="shared" si="2"/>
        <v>0</v>
      </c>
      <c r="P33" s="9404"/>
    </row>
    <row r="34" spans="1:16" x14ac:dyDescent="0.2">
      <c r="A34" s="9405">
        <v>7</v>
      </c>
      <c r="B34" s="9406">
        <v>1.3</v>
      </c>
      <c r="C34" s="9407">
        <v>1.45</v>
      </c>
      <c r="D34" s="9408">
        <v>0</v>
      </c>
      <c r="E34" s="9409">
        <f t="shared" si="0"/>
        <v>0</v>
      </c>
      <c r="F34" s="9410">
        <v>39</v>
      </c>
      <c r="G34" s="9411">
        <v>9.3000000000000007</v>
      </c>
      <c r="H34" s="9411">
        <v>9.4499999999999993</v>
      </c>
      <c r="I34" s="9408">
        <v>0</v>
      </c>
      <c r="J34" s="9409">
        <f t="shared" si="1"/>
        <v>0</v>
      </c>
      <c r="K34" s="9410">
        <v>71</v>
      </c>
      <c r="L34" s="9411">
        <v>17.3</v>
      </c>
      <c r="M34" s="9411">
        <v>17.45</v>
      </c>
      <c r="N34" s="9408">
        <v>0</v>
      </c>
      <c r="O34" s="9409">
        <f t="shared" si="2"/>
        <v>0</v>
      </c>
      <c r="P34" s="9412"/>
    </row>
    <row r="35" spans="1:16" x14ac:dyDescent="0.2">
      <c r="A35" s="9413">
        <v>8</v>
      </c>
      <c r="B35" s="9413">
        <v>1.45</v>
      </c>
      <c r="C35" s="9414">
        <v>2</v>
      </c>
      <c r="D35" s="9415">
        <v>0</v>
      </c>
      <c r="E35" s="9416">
        <f t="shared" si="0"/>
        <v>0</v>
      </c>
      <c r="F35" s="9417">
        <v>40</v>
      </c>
      <c r="G35" s="9414">
        <v>9.4499999999999993</v>
      </c>
      <c r="H35" s="9414">
        <v>10</v>
      </c>
      <c r="I35" s="9415">
        <v>0</v>
      </c>
      <c r="J35" s="9416">
        <f t="shared" si="1"/>
        <v>0</v>
      </c>
      <c r="K35" s="9417">
        <v>72</v>
      </c>
      <c r="L35" s="9418">
        <v>17.45</v>
      </c>
      <c r="M35" s="9414">
        <v>18</v>
      </c>
      <c r="N35" s="9415">
        <v>0</v>
      </c>
      <c r="O35" s="9416">
        <f t="shared" si="2"/>
        <v>0</v>
      </c>
      <c r="P35" s="9419"/>
    </row>
    <row r="36" spans="1:16" x14ac:dyDescent="0.2">
      <c r="A36" s="9420">
        <v>9</v>
      </c>
      <c r="B36" s="9421">
        <v>2</v>
      </c>
      <c r="C36" s="9422">
        <v>2.15</v>
      </c>
      <c r="D36" s="9423">
        <v>0</v>
      </c>
      <c r="E36" s="9424">
        <f t="shared" si="0"/>
        <v>0</v>
      </c>
      <c r="F36" s="9425">
        <v>41</v>
      </c>
      <c r="G36" s="9426">
        <v>10</v>
      </c>
      <c r="H36" s="9427">
        <v>10.15</v>
      </c>
      <c r="I36" s="9423">
        <v>0</v>
      </c>
      <c r="J36" s="9424">
        <f t="shared" si="1"/>
        <v>0</v>
      </c>
      <c r="K36" s="9425">
        <v>73</v>
      </c>
      <c r="L36" s="9427">
        <v>18</v>
      </c>
      <c r="M36" s="9426">
        <v>18.149999999999999</v>
      </c>
      <c r="N36" s="9423">
        <v>0</v>
      </c>
      <c r="O36" s="9424">
        <f t="shared" si="2"/>
        <v>0</v>
      </c>
      <c r="P36" s="9428"/>
    </row>
    <row r="37" spans="1:16" x14ac:dyDescent="0.2">
      <c r="A37" s="9429">
        <v>10</v>
      </c>
      <c r="B37" s="9429">
        <v>2.15</v>
      </c>
      <c r="C37" s="9430">
        <v>2.2999999999999998</v>
      </c>
      <c r="D37" s="9431">
        <v>0</v>
      </c>
      <c r="E37" s="9432">
        <f t="shared" si="0"/>
        <v>0</v>
      </c>
      <c r="F37" s="9433">
        <v>42</v>
      </c>
      <c r="G37" s="9430">
        <v>10.15</v>
      </c>
      <c r="H37" s="9434">
        <v>10.3</v>
      </c>
      <c r="I37" s="9431">
        <v>0</v>
      </c>
      <c r="J37" s="9432">
        <f t="shared" si="1"/>
        <v>0</v>
      </c>
      <c r="K37" s="9433">
        <v>74</v>
      </c>
      <c r="L37" s="9434">
        <v>18.149999999999999</v>
      </c>
      <c r="M37" s="9430">
        <v>18.3</v>
      </c>
      <c r="N37" s="9431">
        <v>0</v>
      </c>
      <c r="O37" s="9432">
        <f t="shared" si="2"/>
        <v>0</v>
      </c>
      <c r="P37" s="9435"/>
    </row>
    <row r="38" spans="1:16" x14ac:dyDescent="0.2">
      <c r="A38" s="9436">
        <v>11</v>
      </c>
      <c r="B38" s="9437">
        <v>2.2999999999999998</v>
      </c>
      <c r="C38" s="9438">
        <v>2.4500000000000002</v>
      </c>
      <c r="D38" s="9439">
        <v>0</v>
      </c>
      <c r="E38" s="9440">
        <f t="shared" si="0"/>
        <v>0</v>
      </c>
      <c r="F38" s="9441">
        <v>43</v>
      </c>
      <c r="G38" s="9442">
        <v>10.3</v>
      </c>
      <c r="H38" s="9443">
        <v>10.45</v>
      </c>
      <c r="I38" s="9439">
        <v>0</v>
      </c>
      <c r="J38" s="9440">
        <f t="shared" si="1"/>
        <v>0</v>
      </c>
      <c r="K38" s="9441">
        <v>75</v>
      </c>
      <c r="L38" s="9443">
        <v>18.3</v>
      </c>
      <c r="M38" s="9442">
        <v>18.45</v>
      </c>
      <c r="N38" s="9439">
        <v>0</v>
      </c>
      <c r="O38" s="9440">
        <f t="shared" si="2"/>
        <v>0</v>
      </c>
      <c r="P38" s="9444"/>
    </row>
    <row r="39" spans="1:16" x14ac:dyDescent="0.2">
      <c r="A39" s="9445">
        <v>12</v>
      </c>
      <c r="B39" s="9445">
        <v>2.4500000000000002</v>
      </c>
      <c r="C39" s="9446">
        <v>3</v>
      </c>
      <c r="D39" s="9447">
        <v>0</v>
      </c>
      <c r="E39" s="9448">
        <f t="shared" si="0"/>
        <v>0</v>
      </c>
      <c r="F39" s="9449">
        <v>44</v>
      </c>
      <c r="G39" s="9446">
        <v>10.45</v>
      </c>
      <c r="H39" s="9450">
        <v>11</v>
      </c>
      <c r="I39" s="9447">
        <v>0</v>
      </c>
      <c r="J39" s="9448">
        <f t="shared" si="1"/>
        <v>0</v>
      </c>
      <c r="K39" s="9449">
        <v>76</v>
      </c>
      <c r="L39" s="9450">
        <v>18.45</v>
      </c>
      <c r="M39" s="9446">
        <v>19</v>
      </c>
      <c r="N39" s="9447">
        <v>0</v>
      </c>
      <c r="O39" s="9448">
        <f t="shared" si="2"/>
        <v>0</v>
      </c>
      <c r="P39" s="9451"/>
    </row>
    <row r="40" spans="1:16" x14ac:dyDescent="0.2">
      <c r="A40" s="9452">
        <v>13</v>
      </c>
      <c r="B40" s="9453">
        <v>3</v>
      </c>
      <c r="C40" s="9454">
        <v>3.15</v>
      </c>
      <c r="D40" s="9455">
        <v>0</v>
      </c>
      <c r="E40" s="9456">
        <f t="shared" si="0"/>
        <v>0</v>
      </c>
      <c r="F40" s="9457">
        <v>45</v>
      </c>
      <c r="G40" s="9458">
        <v>11</v>
      </c>
      <c r="H40" s="9459">
        <v>11.15</v>
      </c>
      <c r="I40" s="9455">
        <v>0</v>
      </c>
      <c r="J40" s="9456">
        <f t="shared" si="1"/>
        <v>0</v>
      </c>
      <c r="K40" s="9457">
        <v>77</v>
      </c>
      <c r="L40" s="9459">
        <v>19</v>
      </c>
      <c r="M40" s="9458">
        <v>19.149999999999999</v>
      </c>
      <c r="N40" s="9455">
        <v>0</v>
      </c>
      <c r="O40" s="9456">
        <f t="shared" si="2"/>
        <v>0</v>
      </c>
      <c r="P40" s="9460"/>
    </row>
    <row r="41" spans="1:16" x14ac:dyDescent="0.2">
      <c r="A41" s="9461">
        <v>14</v>
      </c>
      <c r="B41" s="9461">
        <v>3.15</v>
      </c>
      <c r="C41" s="9462">
        <v>3.3</v>
      </c>
      <c r="D41" s="9463">
        <v>0</v>
      </c>
      <c r="E41" s="9464">
        <f t="shared" si="0"/>
        <v>0</v>
      </c>
      <c r="F41" s="9465">
        <v>46</v>
      </c>
      <c r="G41" s="9466">
        <v>11.15</v>
      </c>
      <c r="H41" s="9462">
        <v>11.3</v>
      </c>
      <c r="I41" s="9463">
        <v>0</v>
      </c>
      <c r="J41" s="9464">
        <f t="shared" si="1"/>
        <v>0</v>
      </c>
      <c r="K41" s="9465">
        <v>78</v>
      </c>
      <c r="L41" s="9462">
        <v>19.149999999999999</v>
      </c>
      <c r="M41" s="9466">
        <v>19.3</v>
      </c>
      <c r="N41" s="9463">
        <v>0</v>
      </c>
      <c r="O41" s="9464">
        <f t="shared" si="2"/>
        <v>0</v>
      </c>
      <c r="P41" s="9467"/>
    </row>
    <row r="42" spans="1:16" x14ac:dyDescent="0.2">
      <c r="A42" s="9468">
        <v>15</v>
      </c>
      <c r="B42" s="9469">
        <v>3.3</v>
      </c>
      <c r="C42" s="9470">
        <v>3.45</v>
      </c>
      <c r="D42" s="9471">
        <v>0</v>
      </c>
      <c r="E42" s="9472">
        <f t="shared" si="0"/>
        <v>0</v>
      </c>
      <c r="F42" s="9473">
        <v>47</v>
      </c>
      <c r="G42" s="9474">
        <v>11.3</v>
      </c>
      <c r="H42" s="9475">
        <v>11.45</v>
      </c>
      <c r="I42" s="9471">
        <v>0</v>
      </c>
      <c r="J42" s="9472">
        <f t="shared" si="1"/>
        <v>0</v>
      </c>
      <c r="K42" s="9473">
        <v>79</v>
      </c>
      <c r="L42" s="9475">
        <v>19.3</v>
      </c>
      <c r="M42" s="9474">
        <v>19.45</v>
      </c>
      <c r="N42" s="9471">
        <v>0</v>
      </c>
      <c r="O42" s="9472">
        <f t="shared" si="2"/>
        <v>0</v>
      </c>
      <c r="P42" s="9476"/>
    </row>
    <row r="43" spans="1:16" x14ac:dyDescent="0.2">
      <c r="A43" s="9477">
        <v>16</v>
      </c>
      <c r="B43" s="9477">
        <v>3.45</v>
      </c>
      <c r="C43" s="9478">
        <v>4</v>
      </c>
      <c r="D43" s="9479">
        <v>0</v>
      </c>
      <c r="E43" s="9480">
        <f t="shared" si="0"/>
        <v>0</v>
      </c>
      <c r="F43" s="9481">
        <v>48</v>
      </c>
      <c r="G43" s="9482">
        <v>11.45</v>
      </c>
      <c r="H43" s="9478">
        <v>12</v>
      </c>
      <c r="I43" s="9479">
        <v>0</v>
      </c>
      <c r="J43" s="9480">
        <f t="shared" si="1"/>
        <v>0</v>
      </c>
      <c r="K43" s="9481">
        <v>80</v>
      </c>
      <c r="L43" s="9478">
        <v>19.45</v>
      </c>
      <c r="M43" s="9478">
        <v>20</v>
      </c>
      <c r="N43" s="9479">
        <v>0</v>
      </c>
      <c r="O43" s="9480">
        <f t="shared" si="2"/>
        <v>0</v>
      </c>
      <c r="P43" s="9483"/>
    </row>
    <row r="44" spans="1:16" x14ac:dyDescent="0.2">
      <c r="A44" s="9484">
        <v>17</v>
      </c>
      <c r="B44" s="9485">
        <v>4</v>
      </c>
      <c r="C44" s="9486">
        <v>4.1500000000000004</v>
      </c>
      <c r="D44" s="9487">
        <v>0</v>
      </c>
      <c r="E44" s="9488">
        <f t="shared" si="0"/>
        <v>0</v>
      </c>
      <c r="F44" s="9489">
        <v>49</v>
      </c>
      <c r="G44" s="9490">
        <v>12</v>
      </c>
      <c r="H44" s="9491">
        <v>12.15</v>
      </c>
      <c r="I44" s="9487">
        <v>0</v>
      </c>
      <c r="J44" s="9488">
        <f t="shared" si="1"/>
        <v>0</v>
      </c>
      <c r="K44" s="9489">
        <v>81</v>
      </c>
      <c r="L44" s="9491">
        <v>20</v>
      </c>
      <c r="M44" s="9490">
        <v>20.149999999999999</v>
      </c>
      <c r="N44" s="9487">
        <v>0</v>
      </c>
      <c r="O44" s="9488">
        <f t="shared" si="2"/>
        <v>0</v>
      </c>
      <c r="P44" s="9492"/>
    </row>
    <row r="45" spans="1:16" x14ac:dyDescent="0.2">
      <c r="A45" s="9493">
        <v>18</v>
      </c>
      <c r="B45" s="9493">
        <v>4.1500000000000004</v>
      </c>
      <c r="C45" s="9494">
        <v>4.3</v>
      </c>
      <c r="D45" s="9495">
        <v>0</v>
      </c>
      <c r="E45" s="9496">
        <f t="shared" si="0"/>
        <v>0</v>
      </c>
      <c r="F45" s="9497">
        <v>50</v>
      </c>
      <c r="G45" s="9498">
        <v>12.15</v>
      </c>
      <c r="H45" s="9494">
        <v>12.3</v>
      </c>
      <c r="I45" s="9495">
        <v>0</v>
      </c>
      <c r="J45" s="9496">
        <f t="shared" si="1"/>
        <v>0</v>
      </c>
      <c r="K45" s="9497">
        <v>82</v>
      </c>
      <c r="L45" s="9494">
        <v>20.149999999999999</v>
      </c>
      <c r="M45" s="9498">
        <v>20.3</v>
      </c>
      <c r="N45" s="9495">
        <v>0</v>
      </c>
      <c r="O45" s="9496">
        <f t="shared" si="2"/>
        <v>0</v>
      </c>
      <c r="P45" s="9499"/>
    </row>
    <row r="46" spans="1:16" x14ac:dyDescent="0.2">
      <c r="A46" s="9500">
        <v>19</v>
      </c>
      <c r="B46" s="9501">
        <v>4.3</v>
      </c>
      <c r="C46" s="9502">
        <v>4.45</v>
      </c>
      <c r="D46" s="9503">
        <v>0</v>
      </c>
      <c r="E46" s="9504">
        <f t="shared" si="0"/>
        <v>0</v>
      </c>
      <c r="F46" s="9505">
        <v>51</v>
      </c>
      <c r="G46" s="9506">
        <v>12.3</v>
      </c>
      <c r="H46" s="9507">
        <v>12.45</v>
      </c>
      <c r="I46" s="9503">
        <v>0</v>
      </c>
      <c r="J46" s="9504">
        <f t="shared" si="1"/>
        <v>0</v>
      </c>
      <c r="K46" s="9505">
        <v>83</v>
      </c>
      <c r="L46" s="9507">
        <v>20.3</v>
      </c>
      <c r="M46" s="9506">
        <v>20.45</v>
      </c>
      <c r="N46" s="9503">
        <v>0</v>
      </c>
      <c r="O46" s="9504">
        <f t="shared" si="2"/>
        <v>0</v>
      </c>
      <c r="P46" s="9508"/>
    </row>
    <row r="47" spans="1:16" x14ac:dyDescent="0.2">
      <c r="A47" s="9509">
        <v>20</v>
      </c>
      <c r="B47" s="9509">
        <v>4.45</v>
      </c>
      <c r="C47" s="9510">
        <v>5</v>
      </c>
      <c r="D47" s="9511">
        <v>0</v>
      </c>
      <c r="E47" s="9512">
        <f t="shared" si="0"/>
        <v>0</v>
      </c>
      <c r="F47" s="9513">
        <v>52</v>
      </c>
      <c r="G47" s="9514">
        <v>12.45</v>
      </c>
      <c r="H47" s="9510">
        <v>13</v>
      </c>
      <c r="I47" s="9511">
        <v>0</v>
      </c>
      <c r="J47" s="9512">
        <f t="shared" si="1"/>
        <v>0</v>
      </c>
      <c r="K47" s="9513">
        <v>84</v>
      </c>
      <c r="L47" s="9510">
        <v>20.45</v>
      </c>
      <c r="M47" s="9514">
        <v>21</v>
      </c>
      <c r="N47" s="9511">
        <v>0</v>
      </c>
      <c r="O47" s="9512">
        <f t="shared" si="2"/>
        <v>0</v>
      </c>
      <c r="P47" s="9515"/>
    </row>
    <row r="48" spans="1:16" x14ac:dyDescent="0.2">
      <c r="A48" s="9516">
        <v>21</v>
      </c>
      <c r="B48" s="9517">
        <v>5</v>
      </c>
      <c r="C48" s="9518">
        <v>5.15</v>
      </c>
      <c r="D48" s="9519">
        <v>0</v>
      </c>
      <c r="E48" s="9520">
        <f t="shared" si="0"/>
        <v>0</v>
      </c>
      <c r="F48" s="9521">
        <v>53</v>
      </c>
      <c r="G48" s="9517">
        <v>13</v>
      </c>
      <c r="H48" s="9522">
        <v>13.15</v>
      </c>
      <c r="I48" s="9519">
        <v>0</v>
      </c>
      <c r="J48" s="9520">
        <f t="shared" si="1"/>
        <v>0</v>
      </c>
      <c r="K48" s="9521">
        <v>85</v>
      </c>
      <c r="L48" s="9522">
        <v>21</v>
      </c>
      <c r="M48" s="9517">
        <v>21.15</v>
      </c>
      <c r="N48" s="9519">
        <v>0</v>
      </c>
      <c r="O48" s="9520">
        <f t="shared" si="2"/>
        <v>0</v>
      </c>
      <c r="P48" s="9523"/>
    </row>
    <row r="49" spans="1:16" x14ac:dyDescent="0.2">
      <c r="A49" s="9524">
        <v>22</v>
      </c>
      <c r="B49" s="9525">
        <v>5.15</v>
      </c>
      <c r="C49" s="9526">
        <v>5.3</v>
      </c>
      <c r="D49" s="9527">
        <v>0</v>
      </c>
      <c r="E49" s="9528">
        <f t="shared" si="0"/>
        <v>0</v>
      </c>
      <c r="F49" s="9529">
        <v>54</v>
      </c>
      <c r="G49" s="9530">
        <v>13.15</v>
      </c>
      <c r="H49" s="9526">
        <v>13.3</v>
      </c>
      <c r="I49" s="9527">
        <v>0</v>
      </c>
      <c r="J49" s="9528">
        <f t="shared" si="1"/>
        <v>0</v>
      </c>
      <c r="K49" s="9529">
        <v>86</v>
      </c>
      <c r="L49" s="9526">
        <v>21.15</v>
      </c>
      <c r="M49" s="9530">
        <v>21.3</v>
      </c>
      <c r="N49" s="9527">
        <v>0</v>
      </c>
      <c r="O49" s="9528">
        <f t="shared" si="2"/>
        <v>0</v>
      </c>
      <c r="P49" s="9531"/>
    </row>
    <row r="50" spans="1:16" x14ac:dyDescent="0.2">
      <c r="A50" s="9532">
        <v>23</v>
      </c>
      <c r="B50" s="9533">
        <v>5.3</v>
      </c>
      <c r="C50" s="9534">
        <v>5.45</v>
      </c>
      <c r="D50" s="9535">
        <v>0</v>
      </c>
      <c r="E50" s="9536">
        <f t="shared" si="0"/>
        <v>0</v>
      </c>
      <c r="F50" s="9537">
        <v>55</v>
      </c>
      <c r="G50" s="9533">
        <v>13.3</v>
      </c>
      <c r="H50" s="9538">
        <v>13.45</v>
      </c>
      <c r="I50" s="9535">
        <v>0</v>
      </c>
      <c r="J50" s="9536">
        <f t="shared" si="1"/>
        <v>0</v>
      </c>
      <c r="K50" s="9537">
        <v>87</v>
      </c>
      <c r="L50" s="9538">
        <v>21.3</v>
      </c>
      <c r="M50" s="9533">
        <v>21.45</v>
      </c>
      <c r="N50" s="9535">
        <v>0</v>
      </c>
      <c r="O50" s="9536">
        <f t="shared" si="2"/>
        <v>0</v>
      </c>
      <c r="P50" s="9539"/>
    </row>
    <row r="51" spans="1:16" x14ac:dyDescent="0.2">
      <c r="A51" s="9540">
        <v>24</v>
      </c>
      <c r="B51" s="9541">
        <v>5.45</v>
      </c>
      <c r="C51" s="9542">
        <v>6</v>
      </c>
      <c r="D51" s="9543">
        <v>0</v>
      </c>
      <c r="E51" s="9544">
        <f t="shared" si="0"/>
        <v>0</v>
      </c>
      <c r="F51" s="9545">
        <v>56</v>
      </c>
      <c r="G51" s="9546">
        <v>13.45</v>
      </c>
      <c r="H51" s="9542">
        <v>14</v>
      </c>
      <c r="I51" s="9543">
        <v>0</v>
      </c>
      <c r="J51" s="9544">
        <f t="shared" si="1"/>
        <v>0</v>
      </c>
      <c r="K51" s="9545">
        <v>88</v>
      </c>
      <c r="L51" s="9542">
        <v>21.45</v>
      </c>
      <c r="M51" s="9546">
        <v>22</v>
      </c>
      <c r="N51" s="9543">
        <v>0</v>
      </c>
      <c r="O51" s="9544">
        <f t="shared" si="2"/>
        <v>0</v>
      </c>
      <c r="P51" s="9547"/>
    </row>
    <row r="52" spans="1:16" x14ac:dyDescent="0.2">
      <c r="A52" s="9548">
        <v>25</v>
      </c>
      <c r="B52" s="9549">
        <v>6</v>
      </c>
      <c r="C52" s="9550">
        <v>6.15</v>
      </c>
      <c r="D52" s="9551">
        <v>0</v>
      </c>
      <c r="E52" s="9552">
        <f t="shared" si="0"/>
        <v>0</v>
      </c>
      <c r="F52" s="9553">
        <v>57</v>
      </c>
      <c r="G52" s="9549">
        <v>14</v>
      </c>
      <c r="H52" s="9554">
        <v>14.15</v>
      </c>
      <c r="I52" s="9551">
        <v>0</v>
      </c>
      <c r="J52" s="9552">
        <f t="shared" si="1"/>
        <v>0</v>
      </c>
      <c r="K52" s="9553">
        <v>89</v>
      </c>
      <c r="L52" s="9554">
        <v>22</v>
      </c>
      <c r="M52" s="9549">
        <v>22.15</v>
      </c>
      <c r="N52" s="9551">
        <v>0</v>
      </c>
      <c r="O52" s="9552">
        <f t="shared" si="2"/>
        <v>0</v>
      </c>
      <c r="P52" s="9555"/>
    </row>
    <row r="53" spans="1:16" x14ac:dyDescent="0.2">
      <c r="A53" s="9556">
        <v>26</v>
      </c>
      <c r="B53" s="9557">
        <v>6.15</v>
      </c>
      <c r="C53" s="9558">
        <v>6.3</v>
      </c>
      <c r="D53" s="9559">
        <v>0</v>
      </c>
      <c r="E53" s="9560">
        <f t="shared" si="0"/>
        <v>0</v>
      </c>
      <c r="F53" s="9561">
        <v>58</v>
      </c>
      <c r="G53" s="9562">
        <v>14.15</v>
      </c>
      <c r="H53" s="9558">
        <v>14.3</v>
      </c>
      <c r="I53" s="9559">
        <v>0</v>
      </c>
      <c r="J53" s="9560">
        <f t="shared" si="1"/>
        <v>0</v>
      </c>
      <c r="K53" s="9561">
        <v>90</v>
      </c>
      <c r="L53" s="9558">
        <v>22.15</v>
      </c>
      <c r="M53" s="9562">
        <v>22.3</v>
      </c>
      <c r="N53" s="9559">
        <v>0</v>
      </c>
      <c r="O53" s="9560">
        <f t="shared" si="2"/>
        <v>0</v>
      </c>
      <c r="P53" s="9563"/>
    </row>
    <row r="54" spans="1:16" x14ac:dyDescent="0.2">
      <c r="A54" s="9564">
        <v>27</v>
      </c>
      <c r="B54" s="9565">
        <v>6.3</v>
      </c>
      <c r="C54" s="9566">
        <v>6.45</v>
      </c>
      <c r="D54" s="9567">
        <v>0</v>
      </c>
      <c r="E54" s="9568">
        <f t="shared" si="0"/>
        <v>0</v>
      </c>
      <c r="F54" s="9569">
        <v>59</v>
      </c>
      <c r="G54" s="9565">
        <v>14.3</v>
      </c>
      <c r="H54" s="9570">
        <v>14.45</v>
      </c>
      <c r="I54" s="9567">
        <v>0</v>
      </c>
      <c r="J54" s="9568">
        <f t="shared" si="1"/>
        <v>0</v>
      </c>
      <c r="K54" s="9569">
        <v>91</v>
      </c>
      <c r="L54" s="9570">
        <v>22.3</v>
      </c>
      <c r="M54" s="9565">
        <v>22.45</v>
      </c>
      <c r="N54" s="9567">
        <v>0</v>
      </c>
      <c r="O54" s="9568">
        <f t="shared" si="2"/>
        <v>0</v>
      </c>
      <c r="P54" s="9571"/>
    </row>
    <row r="55" spans="1:16" x14ac:dyDescent="0.2">
      <c r="A55" s="9572">
        <v>28</v>
      </c>
      <c r="B55" s="9573">
        <v>6.45</v>
      </c>
      <c r="C55" s="9574">
        <v>7</v>
      </c>
      <c r="D55" s="9575">
        <v>0</v>
      </c>
      <c r="E55" s="9576">
        <f t="shared" si="0"/>
        <v>0</v>
      </c>
      <c r="F55" s="9577">
        <v>60</v>
      </c>
      <c r="G55" s="9578">
        <v>14.45</v>
      </c>
      <c r="H55" s="9578">
        <v>15</v>
      </c>
      <c r="I55" s="9575">
        <v>0</v>
      </c>
      <c r="J55" s="9576">
        <f t="shared" si="1"/>
        <v>0</v>
      </c>
      <c r="K55" s="9577">
        <v>92</v>
      </c>
      <c r="L55" s="9574">
        <v>22.45</v>
      </c>
      <c r="M55" s="9578">
        <v>23</v>
      </c>
      <c r="N55" s="9575">
        <v>0</v>
      </c>
      <c r="O55" s="9576">
        <f t="shared" si="2"/>
        <v>0</v>
      </c>
      <c r="P55" s="9579"/>
    </row>
    <row r="56" spans="1:16" x14ac:dyDescent="0.2">
      <c r="A56" s="9580">
        <v>29</v>
      </c>
      <c r="B56" s="9581">
        <v>7</v>
      </c>
      <c r="C56" s="9582">
        <v>7.15</v>
      </c>
      <c r="D56" s="9583">
        <v>0</v>
      </c>
      <c r="E56" s="9584">
        <f t="shared" si="0"/>
        <v>0</v>
      </c>
      <c r="F56" s="9585">
        <v>61</v>
      </c>
      <c r="G56" s="9581">
        <v>15</v>
      </c>
      <c r="H56" s="9581">
        <v>15.15</v>
      </c>
      <c r="I56" s="9583">
        <v>0</v>
      </c>
      <c r="J56" s="9584">
        <f t="shared" si="1"/>
        <v>0</v>
      </c>
      <c r="K56" s="9585">
        <v>93</v>
      </c>
      <c r="L56" s="9586">
        <v>23</v>
      </c>
      <c r="M56" s="9581">
        <v>23.15</v>
      </c>
      <c r="N56" s="9583">
        <v>0</v>
      </c>
      <c r="O56" s="9584">
        <f t="shared" si="2"/>
        <v>0</v>
      </c>
      <c r="P56" s="9587"/>
    </row>
    <row r="57" spans="1:16" x14ac:dyDescent="0.2">
      <c r="A57" s="9588">
        <v>30</v>
      </c>
      <c r="B57" s="9589">
        <v>7.15</v>
      </c>
      <c r="C57" s="9590">
        <v>7.3</v>
      </c>
      <c r="D57" s="9591">
        <v>0</v>
      </c>
      <c r="E57" s="9592">
        <f t="shared" si="0"/>
        <v>0</v>
      </c>
      <c r="F57" s="9593">
        <v>62</v>
      </c>
      <c r="G57" s="9594">
        <v>15.15</v>
      </c>
      <c r="H57" s="9594">
        <v>15.3</v>
      </c>
      <c r="I57" s="9591">
        <v>0</v>
      </c>
      <c r="J57" s="9592">
        <f t="shared" si="1"/>
        <v>0</v>
      </c>
      <c r="K57" s="9593">
        <v>94</v>
      </c>
      <c r="L57" s="9594">
        <v>23.15</v>
      </c>
      <c r="M57" s="9594">
        <v>23.3</v>
      </c>
      <c r="N57" s="9591">
        <v>0</v>
      </c>
      <c r="O57" s="9592">
        <f t="shared" si="2"/>
        <v>0</v>
      </c>
      <c r="P57" s="9595"/>
    </row>
    <row r="58" spans="1:16" x14ac:dyDescent="0.2">
      <c r="A58" s="9596">
        <v>31</v>
      </c>
      <c r="B58" s="9597">
        <v>7.3</v>
      </c>
      <c r="C58" s="9598">
        <v>7.45</v>
      </c>
      <c r="D58" s="9599">
        <v>0</v>
      </c>
      <c r="E58" s="9600">
        <f t="shared" si="0"/>
        <v>0</v>
      </c>
      <c r="F58" s="9601">
        <v>63</v>
      </c>
      <c r="G58" s="9597">
        <v>15.3</v>
      </c>
      <c r="H58" s="9597">
        <v>15.45</v>
      </c>
      <c r="I58" s="9599">
        <v>0</v>
      </c>
      <c r="J58" s="9600">
        <f t="shared" si="1"/>
        <v>0</v>
      </c>
      <c r="K58" s="9601">
        <v>95</v>
      </c>
      <c r="L58" s="9597">
        <v>23.3</v>
      </c>
      <c r="M58" s="9597">
        <v>23.45</v>
      </c>
      <c r="N58" s="9599">
        <v>0</v>
      </c>
      <c r="O58" s="9600">
        <f t="shared" si="2"/>
        <v>0</v>
      </c>
      <c r="P58" s="9602"/>
    </row>
    <row r="59" spans="1:16" x14ac:dyDescent="0.2">
      <c r="A59" s="9603">
        <v>32</v>
      </c>
      <c r="B59" s="9604">
        <v>7.45</v>
      </c>
      <c r="C59" s="9605">
        <v>8</v>
      </c>
      <c r="D59" s="9606">
        <v>0</v>
      </c>
      <c r="E59" s="9607">
        <f t="shared" si="0"/>
        <v>0</v>
      </c>
      <c r="F59" s="9608">
        <v>64</v>
      </c>
      <c r="G59" s="9609">
        <v>15.45</v>
      </c>
      <c r="H59" s="9609">
        <v>16</v>
      </c>
      <c r="I59" s="9606">
        <v>0</v>
      </c>
      <c r="J59" s="9607">
        <f t="shared" si="1"/>
        <v>0</v>
      </c>
      <c r="K59" s="9608">
        <v>96</v>
      </c>
      <c r="L59" s="9609">
        <v>23.45</v>
      </c>
      <c r="M59" s="9609">
        <v>24</v>
      </c>
      <c r="N59" s="9606">
        <v>0</v>
      </c>
      <c r="O59" s="9607">
        <f t="shared" si="2"/>
        <v>0</v>
      </c>
      <c r="P59" s="9610"/>
    </row>
    <row r="60" spans="1:16" x14ac:dyDescent="0.2">
      <c r="A60" s="9611" t="s">
        <v>27</v>
      </c>
      <c r="B60" s="9612"/>
      <c r="C60" s="9612"/>
      <c r="D60" s="9613">
        <f>SUM(D28:D59)</f>
        <v>0</v>
      </c>
      <c r="E60" s="9614">
        <f>SUM(E28:E59)</f>
        <v>0</v>
      </c>
      <c r="F60" s="9612"/>
      <c r="G60" s="9612"/>
      <c r="H60" s="9612"/>
      <c r="I60" s="9613">
        <f>SUM(I28:I59)</f>
        <v>0</v>
      </c>
      <c r="J60" s="9615">
        <f>SUM(J28:J59)</f>
        <v>0</v>
      </c>
      <c r="K60" s="9612"/>
      <c r="L60" s="9612"/>
      <c r="M60" s="9612"/>
      <c r="N60" s="9612">
        <f>SUM(N28:N59)</f>
        <v>0</v>
      </c>
      <c r="O60" s="9615">
        <f>SUM(O28:O59)</f>
        <v>0</v>
      </c>
      <c r="P60" s="9616"/>
    </row>
    <row r="64" spans="1:16" x14ac:dyDescent="0.2">
      <c r="A64" t="s">
        <v>108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617"/>
      <c r="B66" s="9618"/>
      <c r="C66" s="9618"/>
      <c r="D66" s="9619"/>
      <c r="E66" s="9618"/>
      <c r="F66" s="9618"/>
      <c r="G66" s="9618"/>
      <c r="H66" s="9618"/>
      <c r="I66" s="9619"/>
      <c r="J66" s="9620"/>
      <c r="K66" s="9618"/>
      <c r="L66" s="9618"/>
      <c r="M66" s="9618"/>
      <c r="N66" s="9618"/>
      <c r="O66" s="9618"/>
      <c r="P66" s="9621"/>
    </row>
    <row r="67" spans="1:16" x14ac:dyDescent="0.2">
      <c r="A67" s="9622" t="s">
        <v>28</v>
      </c>
      <c r="B67" s="9623"/>
      <c r="C67" s="9623"/>
      <c r="D67" s="9624"/>
      <c r="E67" s="9625"/>
      <c r="F67" s="9623"/>
      <c r="G67" s="9623"/>
      <c r="H67" s="9625"/>
      <c r="I67" s="9624"/>
      <c r="J67" s="9626"/>
      <c r="K67" s="9623"/>
      <c r="L67" s="9623"/>
      <c r="M67" s="9623"/>
      <c r="N67" s="9623"/>
      <c r="O67" s="9623"/>
      <c r="P67" s="9627"/>
    </row>
    <row r="68" spans="1:16" x14ac:dyDescent="0.2">
      <c r="A68" s="9628"/>
      <c r="B68" s="9629"/>
      <c r="C68" s="9629"/>
      <c r="D68" s="9629"/>
      <c r="E68" s="9629"/>
      <c r="F68" s="9629"/>
      <c r="G68" s="9629"/>
      <c r="H68" s="9629"/>
      <c r="I68" s="9629"/>
      <c r="J68" s="9629"/>
      <c r="K68" s="9629"/>
      <c r="L68" s="9630"/>
      <c r="M68" s="9630"/>
      <c r="N68" s="9630"/>
      <c r="O68" s="9630"/>
      <c r="P68" s="9631"/>
    </row>
    <row r="69" spans="1:16" x14ac:dyDescent="0.2">
      <c r="A69" s="9632"/>
      <c r="B69" s="9633"/>
      <c r="C69" s="9633"/>
      <c r="D69" s="9634"/>
      <c r="E69" s="9635"/>
      <c r="F69" s="9633"/>
      <c r="G69" s="9633"/>
      <c r="H69" s="9635"/>
      <c r="I69" s="9634"/>
      <c r="J69" s="9636"/>
      <c r="K69" s="9633"/>
      <c r="L69" s="9633"/>
      <c r="M69" s="9633"/>
      <c r="N69" s="9633"/>
      <c r="O69" s="9633"/>
      <c r="P69" s="9637"/>
    </row>
    <row r="70" spans="1:16" x14ac:dyDescent="0.2">
      <c r="A70" s="9638"/>
      <c r="B70" s="9639"/>
      <c r="C70" s="9639"/>
      <c r="D70" s="9640"/>
      <c r="E70" s="9641"/>
      <c r="F70" s="9639"/>
      <c r="G70" s="9639"/>
      <c r="H70" s="9641"/>
      <c r="I70" s="9640"/>
      <c r="J70" s="9639"/>
      <c r="K70" s="9639"/>
      <c r="L70" s="9639"/>
      <c r="M70" s="9639"/>
      <c r="N70" s="9639"/>
      <c r="O70" s="9639"/>
      <c r="P70" s="9642"/>
    </row>
    <row r="71" spans="1:16" x14ac:dyDescent="0.2">
      <c r="A71" s="9643"/>
      <c r="B71" s="9644"/>
      <c r="C71" s="9644"/>
      <c r="D71" s="9645"/>
      <c r="E71" s="9646"/>
      <c r="F71" s="9644"/>
      <c r="G71" s="9644"/>
      <c r="H71" s="9646"/>
      <c r="I71" s="9645"/>
      <c r="J71" s="9644"/>
      <c r="K71" s="9644"/>
      <c r="L71" s="9644"/>
      <c r="M71" s="9644"/>
      <c r="N71" s="9644"/>
      <c r="O71" s="9644"/>
      <c r="P71" s="9647"/>
    </row>
    <row r="72" spans="1:16" x14ac:dyDescent="0.2">
      <c r="A72" s="9648"/>
      <c r="B72" s="9649"/>
      <c r="C72" s="9649"/>
      <c r="D72" s="9650"/>
      <c r="E72" s="9651"/>
      <c r="F72" s="9649"/>
      <c r="G72" s="9649"/>
      <c r="H72" s="9651"/>
      <c r="I72" s="9650"/>
      <c r="J72" s="9649"/>
      <c r="K72" s="9649"/>
      <c r="L72" s="9649"/>
      <c r="M72" s="9649" t="s">
        <v>29</v>
      </c>
      <c r="N72" s="9649"/>
      <c r="O72" s="9649"/>
      <c r="P72" s="9652"/>
    </row>
    <row r="73" spans="1:16" x14ac:dyDescent="0.2">
      <c r="A73" s="9653"/>
      <c r="B73" s="9654"/>
      <c r="C73" s="9654"/>
      <c r="D73" s="9655"/>
      <c r="E73" s="9656"/>
      <c r="F73" s="9654"/>
      <c r="G73" s="9654"/>
      <c r="H73" s="9656"/>
      <c r="I73" s="9655"/>
      <c r="J73" s="9654"/>
      <c r="K73" s="9654"/>
      <c r="L73" s="9654"/>
      <c r="M73" s="9654" t="s">
        <v>30</v>
      </c>
      <c r="N73" s="9654"/>
      <c r="O73" s="9654"/>
      <c r="P73" s="9657"/>
    </row>
    <row r="74" spans="1:16" ht="15.75" x14ac:dyDescent="0.25">
      <c r="E74" s="9658"/>
      <c r="H74" s="9658"/>
    </row>
    <row r="75" spans="1:16" ht="15.75" x14ac:dyDescent="0.25">
      <c r="C75" s="9659"/>
      <c r="E75" s="9660"/>
      <c r="H75" s="9660"/>
    </row>
    <row r="76" spans="1:16" ht="15.75" x14ac:dyDescent="0.25">
      <c r="E76" s="9661"/>
      <c r="H76" s="9661"/>
    </row>
    <row r="77" spans="1:16" ht="15.75" x14ac:dyDescent="0.25">
      <c r="E77" s="9662"/>
      <c r="H77" s="9662"/>
    </row>
    <row r="78" spans="1:16" ht="15.75" x14ac:dyDescent="0.25">
      <c r="E78" s="9663"/>
      <c r="H78" s="9663"/>
    </row>
    <row r="79" spans="1:16" ht="15.75" x14ac:dyDescent="0.25">
      <c r="E79" s="9664"/>
      <c r="H79" s="9664"/>
    </row>
    <row r="80" spans="1:16" ht="15.75" x14ac:dyDescent="0.25">
      <c r="E80" s="9665"/>
      <c r="H80" s="9665"/>
    </row>
    <row r="81" spans="5:13" ht="15.75" x14ac:dyDescent="0.25">
      <c r="E81" s="9666"/>
      <c r="H81" s="9666"/>
    </row>
    <row r="82" spans="5:13" ht="15.75" x14ac:dyDescent="0.25">
      <c r="E82" s="9667"/>
      <c r="H82" s="9667"/>
    </row>
    <row r="83" spans="5:13" ht="15.75" x14ac:dyDescent="0.25">
      <c r="E83" s="9668"/>
      <c r="H83" s="9668"/>
    </row>
    <row r="84" spans="5:13" ht="15.75" x14ac:dyDescent="0.25">
      <c r="E84" s="9669"/>
      <c r="H84" s="9669"/>
    </row>
    <row r="85" spans="5:13" ht="15.75" x14ac:dyDescent="0.25">
      <c r="E85" s="9670"/>
      <c r="H85" s="9670"/>
    </row>
    <row r="86" spans="5:13" ht="15.75" x14ac:dyDescent="0.25">
      <c r="E86" s="9671"/>
      <c r="H86" s="9671"/>
    </row>
    <row r="87" spans="5:13" ht="15.75" x14ac:dyDescent="0.25">
      <c r="E87" s="9672"/>
      <c r="H87" s="9672"/>
    </row>
    <row r="88" spans="5:13" ht="15.75" x14ac:dyDescent="0.25">
      <c r="E88" s="9673"/>
      <c r="H88" s="9673"/>
    </row>
    <row r="89" spans="5:13" ht="15.75" x14ac:dyDescent="0.25">
      <c r="E89" s="9674"/>
      <c r="H89" s="9674"/>
    </row>
    <row r="90" spans="5:13" ht="15.75" x14ac:dyDescent="0.25">
      <c r="E90" s="9675"/>
      <c r="H90" s="9675"/>
    </row>
    <row r="91" spans="5:13" ht="15.75" x14ac:dyDescent="0.25">
      <c r="E91" s="9676"/>
      <c r="H91" s="9676"/>
    </row>
    <row r="92" spans="5:13" ht="15.75" x14ac:dyDescent="0.25">
      <c r="E92" s="9677"/>
      <c r="H92" s="9677"/>
    </row>
    <row r="93" spans="5:13" ht="15.75" x14ac:dyDescent="0.25">
      <c r="E93" s="9678"/>
      <c r="H93" s="9678"/>
    </row>
    <row r="94" spans="5:13" ht="15.75" x14ac:dyDescent="0.25">
      <c r="E94" s="9679"/>
      <c r="H94" s="9679"/>
    </row>
    <row r="95" spans="5:13" ht="15.75" x14ac:dyDescent="0.25">
      <c r="E95" s="9680"/>
      <c r="H95" s="9680"/>
    </row>
    <row r="96" spans="5:13" ht="15.75" x14ac:dyDescent="0.25">
      <c r="E96" s="9681"/>
      <c r="H96" s="9681"/>
      <c r="M96" s="9682" t="s">
        <v>8</v>
      </c>
    </row>
    <row r="97" spans="5:14" ht="15.75" x14ac:dyDescent="0.25">
      <c r="E97" s="9683"/>
      <c r="H97" s="9683"/>
    </row>
    <row r="98" spans="5:14" ht="15.75" x14ac:dyDescent="0.25">
      <c r="E98" s="9684"/>
      <c r="H98" s="9684"/>
    </row>
    <row r="99" spans="5:14" ht="15.75" x14ac:dyDescent="0.25">
      <c r="E99" s="9685"/>
      <c r="H99" s="9685"/>
    </row>
    <row r="101" spans="5:14" x14ac:dyDescent="0.2">
      <c r="N101" s="9686"/>
    </row>
    <row r="126" spans="4:4" x14ac:dyDescent="0.2">
      <c r="D126" s="9687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0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117</v>
      </c>
      <c r="B4" s="9875"/>
      <c r="C4" s="9875"/>
      <c r="D4" s="9875"/>
      <c r="E4" s="9875"/>
      <c r="F4" s="9875"/>
      <c r="G4" s="9875"/>
      <c r="H4" s="9875"/>
      <c r="I4" s="9875"/>
      <c r="J4" s="542"/>
      <c r="K4" s="541"/>
      <c r="L4" s="541"/>
      <c r="M4" s="541"/>
      <c r="N4" s="541"/>
      <c r="O4" s="541"/>
      <c r="P4" s="540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537"/>
      <c r="C10" s="537"/>
      <c r="D10" s="536"/>
      <c r="E10" s="537"/>
      <c r="F10" s="537"/>
      <c r="G10" s="537"/>
      <c r="H10" s="537"/>
      <c r="I10" s="536"/>
      <c r="J10" s="537"/>
      <c r="K10" s="537"/>
      <c r="L10" s="537"/>
      <c r="M10" s="537"/>
      <c r="N10" s="537"/>
      <c r="O10" s="537"/>
      <c r="P10" s="535"/>
    </row>
    <row r="11" spans="1:16" ht="12.75" customHeight="1" x14ac:dyDescent="0.2">
      <c r="A11" s="10254"/>
      <c r="B11" s="534"/>
      <c r="C11" s="534"/>
      <c r="D11" s="533"/>
      <c r="E11" s="534"/>
      <c r="F11" s="534"/>
      <c r="G11" s="9881"/>
      <c r="H11" s="534"/>
      <c r="I11" s="533"/>
      <c r="J11" s="534"/>
      <c r="K11" s="534"/>
      <c r="L11" s="534"/>
      <c r="M11" s="534"/>
      <c r="N11" s="534"/>
      <c r="O11" s="534"/>
      <c r="P11" s="532"/>
    </row>
    <row r="12" spans="1:16" ht="12.75" customHeight="1" x14ac:dyDescent="0.2">
      <c r="A12" s="10254" t="s">
        <v>118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119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539"/>
      <c r="C14" s="539"/>
      <c r="D14" s="538"/>
      <c r="E14" s="539"/>
      <c r="F14" s="539"/>
      <c r="G14" s="539"/>
      <c r="H14" s="539"/>
      <c r="I14" s="538"/>
      <c r="J14" s="539"/>
      <c r="K14" s="539"/>
      <c r="L14" s="539"/>
      <c r="M14" s="539"/>
      <c r="N14" s="531"/>
      <c r="O14" s="530"/>
      <c r="P14" s="543"/>
    </row>
    <row r="15" spans="1:16" ht="12.75" customHeight="1" x14ac:dyDescent="0.2">
      <c r="A15" s="529"/>
      <c r="B15" s="539"/>
      <c r="C15" s="539"/>
      <c r="D15" s="538"/>
      <c r="E15" s="539"/>
      <c r="F15" s="539"/>
      <c r="G15" s="539"/>
      <c r="H15" s="539"/>
      <c r="I15" s="538"/>
      <c r="J15" s="539"/>
      <c r="K15" s="539"/>
      <c r="L15" s="539"/>
      <c r="M15" s="539"/>
      <c r="N15" s="10232" t="s">
        <v>11</v>
      </c>
      <c r="O15" s="10233" t="s">
        <v>12</v>
      </c>
      <c r="P15" s="543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103</v>
      </c>
      <c r="P17" s="543"/>
    </row>
    <row r="18" spans="1:47" ht="12.75" customHeight="1" x14ac:dyDescent="0.2">
      <c r="A18" s="529"/>
      <c r="B18" s="539"/>
      <c r="C18" s="539"/>
      <c r="D18" s="538"/>
      <c r="E18" s="539"/>
      <c r="F18" s="539"/>
      <c r="G18" s="539"/>
      <c r="H18" s="539"/>
      <c r="I18" s="538"/>
      <c r="J18" s="539"/>
      <c r="K18" s="539"/>
      <c r="L18" s="539"/>
      <c r="M18" s="539"/>
      <c r="N18" s="9888"/>
      <c r="O18" s="9889"/>
      <c r="P18" s="543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529"/>
      <c r="B20" s="539"/>
      <c r="C20" s="539"/>
      <c r="D20" s="538"/>
      <c r="E20" s="539"/>
      <c r="F20" s="539"/>
      <c r="G20" s="539"/>
      <c r="H20" s="539"/>
      <c r="I20" s="538"/>
      <c r="J20" s="539"/>
      <c r="K20" s="539"/>
      <c r="L20" s="539"/>
      <c r="M20" s="539"/>
      <c r="N20" s="525"/>
      <c r="O20" s="524"/>
      <c r="P20" s="543"/>
    </row>
    <row r="21" spans="1:47" ht="12.75" customHeight="1" x14ac:dyDescent="0.2">
      <c r="A21" s="10254"/>
      <c r="B21" s="539"/>
      <c r="C21" s="10234"/>
      <c r="D21" s="10234"/>
      <c r="E21" s="539"/>
      <c r="F21" s="539"/>
      <c r="G21" s="539"/>
      <c r="H21" s="539" t="s">
        <v>8</v>
      </c>
      <c r="I21" s="538"/>
      <c r="J21" s="539"/>
      <c r="K21" s="539"/>
      <c r="L21" s="539"/>
      <c r="M21" s="539"/>
      <c r="N21" s="523"/>
      <c r="O21" s="522"/>
      <c r="P21" s="543"/>
    </row>
    <row r="22" spans="1:47" ht="12.75" customHeight="1" x14ac:dyDescent="0.2">
      <c r="A22" s="521"/>
      <c r="B22" s="520"/>
      <c r="C22" s="520"/>
      <c r="D22" s="519"/>
      <c r="E22" s="520"/>
      <c r="F22" s="520"/>
      <c r="G22" s="520"/>
      <c r="H22" s="520"/>
      <c r="I22" s="519"/>
      <c r="J22" s="520"/>
      <c r="K22" s="520"/>
      <c r="L22" s="520"/>
      <c r="M22" s="520"/>
      <c r="N22" s="520"/>
      <c r="O22" s="520"/>
      <c r="P22" s="518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529"/>
      <c r="B24" s="539"/>
      <c r="C24" s="539"/>
      <c r="D24" s="538"/>
      <c r="E24" s="517" t="s">
        <v>20</v>
      </c>
      <c r="F24" s="517"/>
      <c r="G24" s="517"/>
      <c r="H24" s="517"/>
      <c r="I24" s="517"/>
      <c r="J24" s="517"/>
      <c r="K24" s="517"/>
      <c r="L24" s="517"/>
      <c r="M24" s="539"/>
      <c r="N24" s="539"/>
      <c r="O24" s="539"/>
      <c r="P24" s="543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539"/>
      <c r="P25" s="543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0</v>
      </c>
      <c r="E28" s="516">
        <f t="shared" ref="E28:E59" si="0">D28*(100-2.45)/100</f>
        <v>0</v>
      </c>
      <c r="F28" s="10249">
        <v>33</v>
      </c>
      <c r="G28" s="10250">
        <v>8</v>
      </c>
      <c r="H28" s="10250">
        <v>8.15</v>
      </c>
      <c r="I28" s="10248">
        <v>0</v>
      </c>
      <c r="J28" s="516">
        <f t="shared" ref="J28:J59" si="1">I28*(100-2.45)/100</f>
        <v>0</v>
      </c>
      <c r="K28" s="10249">
        <v>65</v>
      </c>
      <c r="L28" s="10250">
        <v>16</v>
      </c>
      <c r="M28" s="10250">
        <v>16.149999999999999</v>
      </c>
      <c r="N28" s="10248">
        <v>0</v>
      </c>
      <c r="O28" s="516">
        <f t="shared" ref="O28:O59" si="2">N28*(100-2.45)/100</f>
        <v>0</v>
      </c>
      <c r="P28" s="515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0</v>
      </c>
      <c r="E29" s="514">
        <f t="shared" si="0"/>
        <v>0</v>
      </c>
      <c r="F29" s="10249">
        <v>34</v>
      </c>
      <c r="G29" s="10250">
        <v>8.15</v>
      </c>
      <c r="H29" s="10250">
        <v>8.3000000000000007</v>
      </c>
      <c r="I29" s="10248">
        <v>0</v>
      </c>
      <c r="J29" s="514">
        <f t="shared" si="1"/>
        <v>0</v>
      </c>
      <c r="K29" s="10249">
        <v>66</v>
      </c>
      <c r="L29" s="10250">
        <v>16.149999999999999</v>
      </c>
      <c r="M29" s="10250">
        <v>16.3</v>
      </c>
      <c r="N29" s="10248">
        <v>0</v>
      </c>
      <c r="O29" s="514">
        <f t="shared" si="2"/>
        <v>0</v>
      </c>
      <c r="P29" s="543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0</v>
      </c>
      <c r="E30" s="513">
        <f t="shared" si="0"/>
        <v>0</v>
      </c>
      <c r="F30" s="10249">
        <v>35</v>
      </c>
      <c r="G30" s="10250">
        <v>8.3000000000000007</v>
      </c>
      <c r="H30" s="10250">
        <v>8.4499999999999993</v>
      </c>
      <c r="I30" s="10248">
        <v>0</v>
      </c>
      <c r="J30" s="513">
        <f t="shared" si="1"/>
        <v>0</v>
      </c>
      <c r="K30" s="10249">
        <v>67</v>
      </c>
      <c r="L30" s="10250">
        <v>16.3</v>
      </c>
      <c r="M30" s="10250">
        <v>16.45</v>
      </c>
      <c r="N30" s="10248">
        <v>0</v>
      </c>
      <c r="O30" s="513">
        <f t="shared" si="2"/>
        <v>0</v>
      </c>
      <c r="P30" s="512"/>
      <c r="V30" s="511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0</v>
      </c>
      <c r="E31" s="510">
        <f t="shared" si="0"/>
        <v>0</v>
      </c>
      <c r="F31" s="10249">
        <v>36</v>
      </c>
      <c r="G31" s="10250">
        <v>8.4499999999999993</v>
      </c>
      <c r="H31" s="10250">
        <v>9</v>
      </c>
      <c r="I31" s="10248">
        <v>0</v>
      </c>
      <c r="J31" s="510">
        <f t="shared" si="1"/>
        <v>0</v>
      </c>
      <c r="K31" s="10249">
        <v>68</v>
      </c>
      <c r="L31" s="10250">
        <v>16.45</v>
      </c>
      <c r="M31" s="10250">
        <v>17</v>
      </c>
      <c r="N31" s="10248">
        <v>0</v>
      </c>
      <c r="O31" s="510">
        <f t="shared" si="2"/>
        <v>0</v>
      </c>
      <c r="P31" s="509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0</v>
      </c>
      <c r="E32" s="514">
        <f t="shared" si="0"/>
        <v>0</v>
      </c>
      <c r="F32" s="10249">
        <v>37</v>
      </c>
      <c r="G32" s="10250">
        <v>9</v>
      </c>
      <c r="H32" s="10250">
        <v>9.15</v>
      </c>
      <c r="I32" s="10248">
        <v>0</v>
      </c>
      <c r="J32" s="514">
        <f t="shared" si="1"/>
        <v>0</v>
      </c>
      <c r="K32" s="10249">
        <v>69</v>
      </c>
      <c r="L32" s="10250">
        <v>17</v>
      </c>
      <c r="M32" s="10250">
        <v>17.149999999999999</v>
      </c>
      <c r="N32" s="10248">
        <v>0</v>
      </c>
      <c r="O32" s="514">
        <f t="shared" si="2"/>
        <v>0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0</v>
      </c>
      <c r="E33" s="514">
        <f t="shared" si="0"/>
        <v>0</v>
      </c>
      <c r="F33" s="10249">
        <v>38</v>
      </c>
      <c r="G33" s="10250">
        <v>9.15</v>
      </c>
      <c r="H33" s="10250">
        <v>9.3000000000000007</v>
      </c>
      <c r="I33" s="10248">
        <v>0</v>
      </c>
      <c r="J33" s="514">
        <f t="shared" si="1"/>
        <v>0</v>
      </c>
      <c r="K33" s="10249">
        <v>70</v>
      </c>
      <c r="L33" s="10250">
        <v>17.149999999999999</v>
      </c>
      <c r="M33" s="10250">
        <v>17.3</v>
      </c>
      <c r="N33" s="10248">
        <v>0</v>
      </c>
      <c r="O33" s="514">
        <f t="shared" si="2"/>
        <v>0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0</v>
      </c>
      <c r="E34" s="514">
        <f t="shared" si="0"/>
        <v>0</v>
      </c>
      <c r="F34" s="10249">
        <v>39</v>
      </c>
      <c r="G34" s="10250">
        <v>9.3000000000000007</v>
      </c>
      <c r="H34" s="10250">
        <v>9.4499999999999993</v>
      </c>
      <c r="I34" s="10248">
        <v>0</v>
      </c>
      <c r="J34" s="514">
        <f t="shared" si="1"/>
        <v>0</v>
      </c>
      <c r="K34" s="10249">
        <v>71</v>
      </c>
      <c r="L34" s="10250">
        <v>17.3</v>
      </c>
      <c r="M34" s="10250">
        <v>17.45</v>
      </c>
      <c r="N34" s="10248">
        <v>0</v>
      </c>
      <c r="O34" s="514">
        <f t="shared" si="2"/>
        <v>0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0</v>
      </c>
      <c r="E35" s="514">
        <f t="shared" si="0"/>
        <v>0</v>
      </c>
      <c r="F35" s="10249">
        <v>40</v>
      </c>
      <c r="G35" s="10250">
        <v>9.4499999999999993</v>
      </c>
      <c r="H35" s="10250">
        <v>10</v>
      </c>
      <c r="I35" s="10248">
        <v>0</v>
      </c>
      <c r="J35" s="514">
        <f t="shared" si="1"/>
        <v>0</v>
      </c>
      <c r="K35" s="10249">
        <v>72</v>
      </c>
      <c r="L35" s="10247">
        <v>17.45</v>
      </c>
      <c r="M35" s="10250">
        <v>18</v>
      </c>
      <c r="N35" s="10248">
        <v>0</v>
      </c>
      <c r="O35" s="514">
        <f t="shared" si="2"/>
        <v>0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0</v>
      </c>
      <c r="E36" s="514">
        <f t="shared" si="0"/>
        <v>0</v>
      </c>
      <c r="F36" s="10249">
        <v>41</v>
      </c>
      <c r="G36" s="10250">
        <v>10</v>
      </c>
      <c r="H36" s="10247">
        <v>10.15</v>
      </c>
      <c r="I36" s="10248">
        <v>0</v>
      </c>
      <c r="J36" s="514">
        <f t="shared" si="1"/>
        <v>0</v>
      </c>
      <c r="K36" s="10249">
        <v>73</v>
      </c>
      <c r="L36" s="10247">
        <v>18</v>
      </c>
      <c r="M36" s="10250">
        <v>18.149999999999999</v>
      </c>
      <c r="N36" s="10248">
        <v>0</v>
      </c>
      <c r="O36" s="514">
        <f t="shared" si="2"/>
        <v>0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0</v>
      </c>
      <c r="E37" s="508">
        <f t="shared" si="0"/>
        <v>0</v>
      </c>
      <c r="F37" s="10249">
        <v>42</v>
      </c>
      <c r="G37" s="10250">
        <v>10.15</v>
      </c>
      <c r="H37" s="10247">
        <v>10.3</v>
      </c>
      <c r="I37" s="10248">
        <v>0</v>
      </c>
      <c r="J37" s="508">
        <f t="shared" si="1"/>
        <v>0</v>
      </c>
      <c r="K37" s="10249">
        <v>74</v>
      </c>
      <c r="L37" s="10247">
        <v>18.149999999999999</v>
      </c>
      <c r="M37" s="10250">
        <v>18.3</v>
      </c>
      <c r="N37" s="10248">
        <v>0</v>
      </c>
      <c r="O37" s="508">
        <f t="shared" si="2"/>
        <v>0</v>
      </c>
      <c r="P37" s="507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0</v>
      </c>
      <c r="E38" s="514">
        <f t="shared" si="0"/>
        <v>0</v>
      </c>
      <c r="F38" s="10249">
        <v>43</v>
      </c>
      <c r="G38" s="10250">
        <v>10.3</v>
      </c>
      <c r="H38" s="10247">
        <v>10.45</v>
      </c>
      <c r="I38" s="10248">
        <v>0</v>
      </c>
      <c r="J38" s="514">
        <f t="shared" si="1"/>
        <v>0</v>
      </c>
      <c r="K38" s="10249">
        <v>75</v>
      </c>
      <c r="L38" s="10247">
        <v>18.3</v>
      </c>
      <c r="M38" s="10250">
        <v>18.45</v>
      </c>
      <c r="N38" s="10248">
        <v>0</v>
      </c>
      <c r="O38" s="514">
        <f t="shared" si="2"/>
        <v>0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0</v>
      </c>
      <c r="E39" s="514">
        <f t="shared" si="0"/>
        <v>0</v>
      </c>
      <c r="F39" s="10249">
        <v>44</v>
      </c>
      <c r="G39" s="10250">
        <v>10.45</v>
      </c>
      <c r="H39" s="10247">
        <v>11</v>
      </c>
      <c r="I39" s="10248">
        <v>0</v>
      </c>
      <c r="J39" s="514">
        <f t="shared" si="1"/>
        <v>0</v>
      </c>
      <c r="K39" s="10249">
        <v>76</v>
      </c>
      <c r="L39" s="10247">
        <v>18.45</v>
      </c>
      <c r="M39" s="10250">
        <v>19</v>
      </c>
      <c r="N39" s="10248">
        <v>0</v>
      </c>
      <c r="O39" s="514">
        <f t="shared" si="2"/>
        <v>0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0</v>
      </c>
      <c r="E40" s="514">
        <f t="shared" si="0"/>
        <v>0</v>
      </c>
      <c r="F40" s="10249">
        <v>45</v>
      </c>
      <c r="G40" s="10250">
        <v>11</v>
      </c>
      <c r="H40" s="10247">
        <v>11.15</v>
      </c>
      <c r="I40" s="10248">
        <v>0</v>
      </c>
      <c r="J40" s="514">
        <f t="shared" si="1"/>
        <v>0</v>
      </c>
      <c r="K40" s="10249">
        <v>77</v>
      </c>
      <c r="L40" s="10247">
        <v>19</v>
      </c>
      <c r="M40" s="10250">
        <v>19.149999999999999</v>
      </c>
      <c r="N40" s="10248">
        <v>0</v>
      </c>
      <c r="O40" s="514">
        <f t="shared" si="2"/>
        <v>0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0</v>
      </c>
      <c r="E41" s="514">
        <f t="shared" si="0"/>
        <v>0</v>
      </c>
      <c r="F41" s="10249">
        <v>46</v>
      </c>
      <c r="G41" s="10250">
        <v>11.15</v>
      </c>
      <c r="H41" s="10247">
        <v>11.3</v>
      </c>
      <c r="I41" s="10248">
        <v>0</v>
      </c>
      <c r="J41" s="514">
        <f t="shared" si="1"/>
        <v>0</v>
      </c>
      <c r="K41" s="10249">
        <v>78</v>
      </c>
      <c r="L41" s="10247">
        <v>19.149999999999999</v>
      </c>
      <c r="M41" s="10250">
        <v>19.3</v>
      </c>
      <c r="N41" s="10248">
        <v>0</v>
      </c>
      <c r="O41" s="514">
        <f t="shared" si="2"/>
        <v>0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0</v>
      </c>
      <c r="E42" s="514">
        <f t="shared" si="0"/>
        <v>0</v>
      </c>
      <c r="F42" s="10249">
        <v>47</v>
      </c>
      <c r="G42" s="10250">
        <v>11.3</v>
      </c>
      <c r="H42" s="10247">
        <v>11.45</v>
      </c>
      <c r="I42" s="10248">
        <v>0</v>
      </c>
      <c r="J42" s="514">
        <f t="shared" si="1"/>
        <v>0</v>
      </c>
      <c r="K42" s="10249">
        <v>79</v>
      </c>
      <c r="L42" s="10247">
        <v>19.3</v>
      </c>
      <c r="M42" s="10250">
        <v>19.45</v>
      </c>
      <c r="N42" s="10248">
        <v>0</v>
      </c>
      <c r="O42" s="514">
        <f t="shared" si="2"/>
        <v>0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0</v>
      </c>
      <c r="E43" s="514">
        <f t="shared" si="0"/>
        <v>0</v>
      </c>
      <c r="F43" s="10249">
        <v>48</v>
      </c>
      <c r="G43" s="10250">
        <v>11.45</v>
      </c>
      <c r="H43" s="10247">
        <v>12</v>
      </c>
      <c r="I43" s="10248">
        <v>0</v>
      </c>
      <c r="J43" s="514">
        <f t="shared" si="1"/>
        <v>0</v>
      </c>
      <c r="K43" s="10249">
        <v>80</v>
      </c>
      <c r="L43" s="10247">
        <v>19.45</v>
      </c>
      <c r="M43" s="10247">
        <v>20</v>
      </c>
      <c r="N43" s="10248">
        <v>0</v>
      </c>
      <c r="O43" s="514">
        <f t="shared" si="2"/>
        <v>0</v>
      </c>
      <c r="P43" s="543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0</v>
      </c>
      <c r="E44" s="514">
        <f t="shared" si="0"/>
        <v>0</v>
      </c>
      <c r="F44" s="10249">
        <v>49</v>
      </c>
      <c r="G44" s="10250">
        <v>12</v>
      </c>
      <c r="H44" s="10247">
        <v>12.15</v>
      </c>
      <c r="I44" s="10248">
        <v>0</v>
      </c>
      <c r="J44" s="514">
        <f t="shared" si="1"/>
        <v>0</v>
      </c>
      <c r="K44" s="10249">
        <v>81</v>
      </c>
      <c r="L44" s="10247">
        <v>20</v>
      </c>
      <c r="M44" s="10250">
        <v>20.149999999999999</v>
      </c>
      <c r="N44" s="10248">
        <v>0</v>
      </c>
      <c r="O44" s="514">
        <f t="shared" si="2"/>
        <v>0</v>
      </c>
      <c r="P44" s="543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0</v>
      </c>
      <c r="E45" s="514">
        <f t="shared" si="0"/>
        <v>0</v>
      </c>
      <c r="F45" s="10249">
        <v>50</v>
      </c>
      <c r="G45" s="10250">
        <v>12.15</v>
      </c>
      <c r="H45" s="10247">
        <v>12.3</v>
      </c>
      <c r="I45" s="10248">
        <v>0</v>
      </c>
      <c r="J45" s="514">
        <f t="shared" si="1"/>
        <v>0</v>
      </c>
      <c r="K45" s="10249">
        <v>82</v>
      </c>
      <c r="L45" s="10247">
        <v>20.149999999999999</v>
      </c>
      <c r="M45" s="10250">
        <v>20.3</v>
      </c>
      <c r="N45" s="10248">
        <v>0</v>
      </c>
      <c r="O45" s="514">
        <f t="shared" si="2"/>
        <v>0</v>
      </c>
      <c r="P45" s="543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0</v>
      </c>
      <c r="E46" s="514">
        <f t="shared" si="0"/>
        <v>0</v>
      </c>
      <c r="F46" s="10249">
        <v>51</v>
      </c>
      <c r="G46" s="10250">
        <v>12.3</v>
      </c>
      <c r="H46" s="10247">
        <v>12.45</v>
      </c>
      <c r="I46" s="10248">
        <v>0</v>
      </c>
      <c r="J46" s="514">
        <f t="shared" si="1"/>
        <v>0</v>
      </c>
      <c r="K46" s="10249">
        <v>83</v>
      </c>
      <c r="L46" s="10247">
        <v>20.3</v>
      </c>
      <c r="M46" s="10250">
        <v>20.45</v>
      </c>
      <c r="N46" s="10248">
        <v>0</v>
      </c>
      <c r="O46" s="514">
        <f t="shared" si="2"/>
        <v>0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0</v>
      </c>
      <c r="E47" s="514">
        <f t="shared" si="0"/>
        <v>0</v>
      </c>
      <c r="F47" s="10249">
        <v>52</v>
      </c>
      <c r="G47" s="10250">
        <v>12.45</v>
      </c>
      <c r="H47" s="10247">
        <v>13</v>
      </c>
      <c r="I47" s="10248">
        <v>0</v>
      </c>
      <c r="J47" s="514">
        <f t="shared" si="1"/>
        <v>0</v>
      </c>
      <c r="K47" s="10249">
        <v>84</v>
      </c>
      <c r="L47" s="10247">
        <v>20.45</v>
      </c>
      <c r="M47" s="10250">
        <v>21</v>
      </c>
      <c r="N47" s="10248">
        <v>0</v>
      </c>
      <c r="O47" s="514">
        <f t="shared" si="2"/>
        <v>0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0</v>
      </c>
      <c r="E48" s="514">
        <f t="shared" si="0"/>
        <v>0</v>
      </c>
      <c r="F48" s="10249">
        <v>53</v>
      </c>
      <c r="G48" s="10250">
        <v>13</v>
      </c>
      <c r="H48" s="10247">
        <v>13.15</v>
      </c>
      <c r="I48" s="10248">
        <v>0</v>
      </c>
      <c r="J48" s="514">
        <f t="shared" si="1"/>
        <v>0</v>
      </c>
      <c r="K48" s="10249">
        <v>85</v>
      </c>
      <c r="L48" s="10247">
        <v>21</v>
      </c>
      <c r="M48" s="10250">
        <v>21.15</v>
      </c>
      <c r="N48" s="10248">
        <v>0</v>
      </c>
      <c r="O48" s="514">
        <f t="shared" si="2"/>
        <v>0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0</v>
      </c>
      <c r="E49" s="506">
        <f t="shared" si="0"/>
        <v>0</v>
      </c>
      <c r="F49" s="10249">
        <v>54</v>
      </c>
      <c r="G49" s="10250">
        <v>13.15</v>
      </c>
      <c r="H49" s="10247">
        <v>13.3</v>
      </c>
      <c r="I49" s="10248">
        <v>0</v>
      </c>
      <c r="J49" s="506">
        <f t="shared" si="1"/>
        <v>0</v>
      </c>
      <c r="K49" s="10249">
        <v>86</v>
      </c>
      <c r="L49" s="10247">
        <v>21.15</v>
      </c>
      <c r="M49" s="10250">
        <v>21.3</v>
      </c>
      <c r="N49" s="10248">
        <v>0</v>
      </c>
      <c r="O49" s="506">
        <f t="shared" si="2"/>
        <v>0</v>
      </c>
      <c r="P49" s="505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0</v>
      </c>
      <c r="E50" s="514">
        <f t="shared" si="0"/>
        <v>0</v>
      </c>
      <c r="F50" s="10249">
        <v>55</v>
      </c>
      <c r="G50" s="10250">
        <v>13.3</v>
      </c>
      <c r="H50" s="10247">
        <v>13.45</v>
      </c>
      <c r="I50" s="10248">
        <v>0</v>
      </c>
      <c r="J50" s="514">
        <f t="shared" si="1"/>
        <v>0</v>
      </c>
      <c r="K50" s="10249">
        <v>87</v>
      </c>
      <c r="L50" s="10247">
        <v>21.3</v>
      </c>
      <c r="M50" s="10250">
        <v>21.45</v>
      </c>
      <c r="N50" s="10248">
        <v>0</v>
      </c>
      <c r="O50" s="514">
        <f t="shared" si="2"/>
        <v>0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0</v>
      </c>
      <c r="E51" s="514">
        <f t="shared" si="0"/>
        <v>0</v>
      </c>
      <c r="F51" s="10249">
        <v>56</v>
      </c>
      <c r="G51" s="10250">
        <v>13.45</v>
      </c>
      <c r="H51" s="10247">
        <v>14</v>
      </c>
      <c r="I51" s="10248">
        <v>0</v>
      </c>
      <c r="J51" s="514">
        <f t="shared" si="1"/>
        <v>0</v>
      </c>
      <c r="K51" s="10249">
        <v>88</v>
      </c>
      <c r="L51" s="10247">
        <v>21.45</v>
      </c>
      <c r="M51" s="10250">
        <v>22</v>
      </c>
      <c r="N51" s="10248">
        <v>0</v>
      </c>
      <c r="O51" s="514">
        <f t="shared" si="2"/>
        <v>0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0</v>
      </c>
      <c r="E52" s="504">
        <f t="shared" si="0"/>
        <v>0</v>
      </c>
      <c r="F52" s="10249">
        <v>57</v>
      </c>
      <c r="G52" s="10250">
        <v>14</v>
      </c>
      <c r="H52" s="10247">
        <v>14.15</v>
      </c>
      <c r="I52" s="10248">
        <v>0</v>
      </c>
      <c r="J52" s="504">
        <f t="shared" si="1"/>
        <v>0</v>
      </c>
      <c r="K52" s="10249">
        <v>89</v>
      </c>
      <c r="L52" s="10247">
        <v>22</v>
      </c>
      <c r="M52" s="10250">
        <v>22.15</v>
      </c>
      <c r="N52" s="10248">
        <v>0</v>
      </c>
      <c r="O52" s="504">
        <f t="shared" si="2"/>
        <v>0</v>
      </c>
      <c r="P52" s="503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0</v>
      </c>
      <c r="E53" s="502">
        <f t="shared" si="0"/>
        <v>0</v>
      </c>
      <c r="F53" s="10249">
        <v>58</v>
      </c>
      <c r="G53" s="10250">
        <v>14.15</v>
      </c>
      <c r="H53" s="10247">
        <v>14.3</v>
      </c>
      <c r="I53" s="10248">
        <v>0</v>
      </c>
      <c r="J53" s="502">
        <f t="shared" si="1"/>
        <v>0</v>
      </c>
      <c r="K53" s="10249">
        <v>90</v>
      </c>
      <c r="L53" s="10247">
        <v>22.15</v>
      </c>
      <c r="M53" s="10250">
        <v>22.3</v>
      </c>
      <c r="N53" s="10248">
        <v>0</v>
      </c>
      <c r="O53" s="502">
        <f t="shared" si="2"/>
        <v>0</v>
      </c>
      <c r="P53" s="501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0</v>
      </c>
      <c r="E54" s="500">
        <f t="shared" si="0"/>
        <v>0</v>
      </c>
      <c r="F54" s="10249">
        <v>59</v>
      </c>
      <c r="G54" s="10250">
        <v>14.3</v>
      </c>
      <c r="H54" s="10247">
        <v>14.45</v>
      </c>
      <c r="I54" s="10248">
        <v>0</v>
      </c>
      <c r="J54" s="500">
        <f t="shared" si="1"/>
        <v>0</v>
      </c>
      <c r="K54" s="10249">
        <v>91</v>
      </c>
      <c r="L54" s="10247">
        <v>22.3</v>
      </c>
      <c r="M54" s="10250">
        <v>22.45</v>
      </c>
      <c r="N54" s="10248">
        <v>0</v>
      </c>
      <c r="O54" s="500">
        <f t="shared" si="2"/>
        <v>0</v>
      </c>
      <c r="P54" s="499"/>
    </row>
    <row r="55" spans="1:16" x14ac:dyDescent="0.2">
      <c r="A55" s="10245">
        <v>28</v>
      </c>
      <c r="B55" s="10246">
        <v>6.45</v>
      </c>
      <c r="C55" s="10247">
        <v>7</v>
      </c>
      <c r="D55" s="10248">
        <v>0</v>
      </c>
      <c r="E55" s="514">
        <f t="shared" si="0"/>
        <v>0</v>
      </c>
      <c r="F55" s="10249">
        <v>60</v>
      </c>
      <c r="G55" s="10250">
        <v>14.45</v>
      </c>
      <c r="H55" s="10250">
        <v>15</v>
      </c>
      <c r="I55" s="10248">
        <v>0</v>
      </c>
      <c r="J55" s="514">
        <f t="shared" si="1"/>
        <v>0</v>
      </c>
      <c r="K55" s="10249">
        <v>92</v>
      </c>
      <c r="L55" s="10247">
        <v>22.45</v>
      </c>
      <c r="M55" s="10250">
        <v>23</v>
      </c>
      <c r="N55" s="10248">
        <v>0</v>
      </c>
      <c r="O55" s="514">
        <f t="shared" si="2"/>
        <v>0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0</v>
      </c>
      <c r="E56" s="514">
        <f t="shared" si="0"/>
        <v>0</v>
      </c>
      <c r="F56" s="10249">
        <v>61</v>
      </c>
      <c r="G56" s="10250">
        <v>15</v>
      </c>
      <c r="H56" s="10250">
        <v>15.15</v>
      </c>
      <c r="I56" s="10248">
        <v>0</v>
      </c>
      <c r="J56" s="514">
        <f t="shared" si="1"/>
        <v>0</v>
      </c>
      <c r="K56" s="10249">
        <v>93</v>
      </c>
      <c r="L56" s="10247">
        <v>23</v>
      </c>
      <c r="M56" s="10250">
        <v>23.15</v>
      </c>
      <c r="N56" s="10248">
        <v>0</v>
      </c>
      <c r="O56" s="514">
        <f t="shared" si="2"/>
        <v>0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0</v>
      </c>
      <c r="E57" s="498">
        <f t="shared" si="0"/>
        <v>0</v>
      </c>
      <c r="F57" s="10249">
        <v>62</v>
      </c>
      <c r="G57" s="10250">
        <v>15.15</v>
      </c>
      <c r="H57" s="10250">
        <v>15.3</v>
      </c>
      <c r="I57" s="10248">
        <v>0</v>
      </c>
      <c r="J57" s="498">
        <f t="shared" si="1"/>
        <v>0</v>
      </c>
      <c r="K57" s="10249">
        <v>94</v>
      </c>
      <c r="L57" s="10250">
        <v>23.15</v>
      </c>
      <c r="M57" s="10250">
        <v>23.3</v>
      </c>
      <c r="N57" s="10248">
        <v>0</v>
      </c>
      <c r="O57" s="498">
        <f t="shared" si="2"/>
        <v>0</v>
      </c>
      <c r="P57" s="497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0</v>
      </c>
      <c r="E58" s="514">
        <f t="shared" si="0"/>
        <v>0</v>
      </c>
      <c r="F58" s="10249">
        <v>63</v>
      </c>
      <c r="G58" s="10250">
        <v>15.3</v>
      </c>
      <c r="H58" s="10250">
        <v>15.45</v>
      </c>
      <c r="I58" s="10248">
        <v>0</v>
      </c>
      <c r="J58" s="514">
        <f t="shared" si="1"/>
        <v>0</v>
      </c>
      <c r="K58" s="10249">
        <v>95</v>
      </c>
      <c r="L58" s="10250">
        <v>23.3</v>
      </c>
      <c r="M58" s="10250">
        <v>23.45</v>
      </c>
      <c r="N58" s="10248">
        <v>0</v>
      </c>
      <c r="O58" s="514">
        <f t="shared" si="2"/>
        <v>0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0</v>
      </c>
      <c r="E59" s="514">
        <f t="shared" si="0"/>
        <v>0</v>
      </c>
      <c r="F59" s="10249">
        <v>64</v>
      </c>
      <c r="G59" s="10250">
        <v>15.45</v>
      </c>
      <c r="H59" s="10250">
        <v>16</v>
      </c>
      <c r="I59" s="10248">
        <v>0</v>
      </c>
      <c r="J59" s="514">
        <f t="shared" si="1"/>
        <v>0</v>
      </c>
      <c r="K59" s="10249">
        <v>96</v>
      </c>
      <c r="L59" s="10250">
        <v>23.45</v>
      </c>
      <c r="M59" s="10250">
        <v>24</v>
      </c>
      <c r="N59" s="10248">
        <v>0</v>
      </c>
      <c r="O59" s="514">
        <f t="shared" si="2"/>
        <v>0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0</v>
      </c>
      <c r="E60" s="496">
        <f>SUM(E28:E59)</f>
        <v>0</v>
      </c>
      <c r="F60" s="539"/>
      <c r="G60" s="539"/>
      <c r="H60" s="539"/>
      <c r="I60" s="538">
        <f>SUM(I28:I59)</f>
        <v>0</v>
      </c>
      <c r="J60" s="495">
        <f>SUM(J28:J59)</f>
        <v>0</v>
      </c>
      <c r="K60" s="539"/>
      <c r="L60" s="539"/>
      <c r="M60" s="539"/>
      <c r="N60" s="539">
        <f>SUM(N28:N59)</f>
        <v>0</v>
      </c>
      <c r="O60" s="495">
        <f>SUM(O28:O59)</f>
        <v>0</v>
      </c>
      <c r="P60" s="543"/>
    </row>
    <row r="64" spans="1:16" x14ac:dyDescent="0.2">
      <c r="A64" t="s">
        <v>120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688"/>
      <c r="B66" s="9689"/>
      <c r="C66" s="9689"/>
      <c r="D66" s="9690"/>
      <c r="E66" s="9689"/>
      <c r="F66" s="9689"/>
      <c r="G66" s="9689"/>
      <c r="H66" s="9689"/>
      <c r="I66" s="9690"/>
      <c r="J66" s="10255"/>
      <c r="K66" s="9689"/>
      <c r="L66" s="9689"/>
      <c r="M66" s="9689"/>
      <c r="N66" s="9689"/>
      <c r="O66" s="9689"/>
      <c r="P66" s="9691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9692"/>
      <c r="B68" s="9693"/>
      <c r="C68" s="9693"/>
      <c r="D68" s="9693"/>
      <c r="E68" s="9693"/>
      <c r="F68" s="9693"/>
      <c r="G68" s="9693"/>
      <c r="H68" s="9693"/>
      <c r="I68" s="9693"/>
      <c r="J68" s="9693"/>
      <c r="K68" s="9693"/>
      <c r="L68" s="9694"/>
      <c r="M68" s="9694"/>
      <c r="N68" s="9694"/>
      <c r="O68" s="9694"/>
      <c r="P68" s="9695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9696"/>
      <c r="B71" s="9697"/>
      <c r="C71" s="9697"/>
      <c r="D71" s="9698"/>
      <c r="E71" s="9699"/>
      <c r="F71" s="9697"/>
      <c r="G71" s="9697"/>
      <c r="H71" s="9699"/>
      <c r="I71" s="9698"/>
      <c r="J71" s="9697"/>
      <c r="K71" s="9697"/>
      <c r="L71" s="9697"/>
      <c r="M71" s="9697"/>
      <c r="N71" s="9697"/>
      <c r="O71" s="9697"/>
      <c r="P71" s="9700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9701"/>
      <c r="B73" s="9702"/>
      <c r="C73" s="9702"/>
      <c r="D73" s="9703"/>
      <c r="E73" s="9704"/>
      <c r="F73" s="9702"/>
      <c r="G73" s="9702"/>
      <c r="H73" s="9704"/>
      <c r="I73" s="9703"/>
      <c r="J73" s="9702"/>
      <c r="K73" s="9702"/>
      <c r="L73" s="9702"/>
      <c r="M73" s="9702" t="s">
        <v>30</v>
      </c>
      <c r="N73" s="9702"/>
      <c r="O73" s="9702"/>
      <c r="P73" s="9705"/>
    </row>
    <row r="74" spans="1:16" ht="15.75" x14ac:dyDescent="0.25">
      <c r="E74" s="494"/>
      <c r="H74" s="494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493"/>
      <c r="H80" s="493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9706"/>
      <c r="H84" s="9706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493"/>
      <c r="H89" s="493"/>
    </row>
    <row r="90" spans="5:13" ht="15.75" x14ac:dyDescent="0.25">
      <c r="E90" s="493"/>
      <c r="H90" s="493"/>
    </row>
    <row r="91" spans="5:13" ht="15.75" x14ac:dyDescent="0.25">
      <c r="E91" s="9707"/>
      <c r="H91" s="9707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9708"/>
      <c r="H94" s="9708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709"/>
      <c r="H97" s="9709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121</v>
      </c>
      <c r="B4" s="9875"/>
      <c r="C4" s="9875"/>
      <c r="D4" s="9875"/>
      <c r="E4" s="9875"/>
      <c r="F4" s="9875"/>
      <c r="G4" s="9875"/>
      <c r="H4" s="9875"/>
      <c r="I4" s="9875"/>
      <c r="J4" s="9710"/>
      <c r="K4" s="9711"/>
      <c r="L4" s="9711"/>
      <c r="M4" s="9711"/>
      <c r="N4" s="9711"/>
      <c r="O4" s="9711"/>
      <c r="P4" s="9712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9713"/>
      <c r="C10" s="9713"/>
      <c r="D10" s="9714"/>
      <c r="E10" s="9713"/>
      <c r="F10" s="9713"/>
      <c r="G10" s="9713"/>
      <c r="H10" s="9713"/>
      <c r="I10" s="9714"/>
      <c r="J10" s="9713"/>
      <c r="K10" s="9713"/>
      <c r="L10" s="9713"/>
      <c r="M10" s="9713"/>
      <c r="N10" s="9713"/>
      <c r="O10" s="9713"/>
      <c r="P10" s="9715"/>
    </row>
    <row r="11" spans="1:16" ht="12.75" customHeight="1" x14ac:dyDescent="0.2">
      <c r="A11" s="10254"/>
      <c r="B11" s="9716"/>
      <c r="C11" s="9716"/>
      <c r="D11" s="9717"/>
      <c r="E11" s="9716"/>
      <c r="F11" s="9716"/>
      <c r="G11" s="9881"/>
      <c r="H11" s="9716"/>
      <c r="I11" s="9717"/>
      <c r="J11" s="9716"/>
      <c r="K11" s="9716"/>
      <c r="L11" s="9716"/>
      <c r="M11" s="9716"/>
      <c r="N11" s="9716"/>
      <c r="O11" s="9716"/>
      <c r="P11" s="9718"/>
    </row>
    <row r="12" spans="1:16" ht="12.75" customHeight="1" x14ac:dyDescent="0.2">
      <c r="A12" s="10254" t="s">
        <v>122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123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539"/>
      <c r="C14" s="539"/>
      <c r="D14" s="538"/>
      <c r="E14" s="539"/>
      <c r="F14" s="539"/>
      <c r="G14" s="539"/>
      <c r="H14" s="539"/>
      <c r="I14" s="538"/>
      <c r="J14" s="539"/>
      <c r="K14" s="539"/>
      <c r="L14" s="539"/>
      <c r="M14" s="539"/>
      <c r="N14" s="531"/>
      <c r="O14" s="530"/>
      <c r="P14" s="543"/>
    </row>
    <row r="15" spans="1:16" ht="12.75" customHeight="1" x14ac:dyDescent="0.2">
      <c r="A15" s="529"/>
      <c r="B15" s="539"/>
      <c r="C15" s="539"/>
      <c r="D15" s="538"/>
      <c r="E15" s="539"/>
      <c r="F15" s="539"/>
      <c r="G15" s="539"/>
      <c r="H15" s="539"/>
      <c r="I15" s="538"/>
      <c r="J15" s="539"/>
      <c r="K15" s="539"/>
      <c r="L15" s="539"/>
      <c r="M15" s="539"/>
      <c r="N15" s="10232" t="s">
        <v>11</v>
      </c>
      <c r="O15" s="10233" t="s">
        <v>12</v>
      </c>
      <c r="P15" s="543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103</v>
      </c>
      <c r="P17" s="543"/>
    </row>
    <row r="18" spans="1:47" ht="12.75" customHeight="1" x14ac:dyDescent="0.2">
      <c r="A18" s="529"/>
      <c r="B18" s="539"/>
      <c r="C18" s="539"/>
      <c r="D18" s="538"/>
      <c r="E18" s="539"/>
      <c r="F18" s="539"/>
      <c r="G18" s="539"/>
      <c r="H18" s="539"/>
      <c r="I18" s="538"/>
      <c r="J18" s="539"/>
      <c r="K18" s="539"/>
      <c r="L18" s="539"/>
      <c r="M18" s="539"/>
      <c r="N18" s="9888"/>
      <c r="O18" s="9889"/>
      <c r="P18" s="543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529"/>
      <c r="B20" s="539"/>
      <c r="C20" s="539"/>
      <c r="D20" s="538"/>
      <c r="E20" s="539"/>
      <c r="F20" s="539"/>
      <c r="G20" s="539"/>
      <c r="H20" s="539"/>
      <c r="I20" s="538"/>
      <c r="J20" s="539"/>
      <c r="K20" s="539"/>
      <c r="L20" s="539"/>
      <c r="M20" s="539"/>
      <c r="N20" s="525"/>
      <c r="O20" s="524"/>
      <c r="P20" s="543"/>
    </row>
    <row r="21" spans="1:47" ht="12.75" customHeight="1" x14ac:dyDescent="0.2">
      <c r="A21" s="10254"/>
      <c r="B21" s="539"/>
      <c r="C21" s="10234"/>
      <c r="D21" s="10234"/>
      <c r="E21" s="539"/>
      <c r="F21" s="539"/>
      <c r="G21" s="539"/>
      <c r="H21" s="539" t="s">
        <v>8</v>
      </c>
      <c r="I21" s="538"/>
      <c r="J21" s="539"/>
      <c r="K21" s="539"/>
      <c r="L21" s="539"/>
      <c r="M21" s="539"/>
      <c r="N21" s="523"/>
      <c r="O21" s="522"/>
      <c r="P21" s="543"/>
    </row>
    <row r="22" spans="1:47" ht="12.75" customHeight="1" x14ac:dyDescent="0.2">
      <c r="A22" s="9719"/>
      <c r="B22" s="9720"/>
      <c r="C22" s="9720"/>
      <c r="D22" s="9721"/>
      <c r="E22" s="9720"/>
      <c r="F22" s="9720"/>
      <c r="G22" s="9720"/>
      <c r="H22" s="9720"/>
      <c r="I22" s="9721"/>
      <c r="J22" s="9720"/>
      <c r="K22" s="9720"/>
      <c r="L22" s="9720"/>
      <c r="M22" s="9720"/>
      <c r="N22" s="9720"/>
      <c r="O22" s="9720"/>
      <c r="P22" s="9722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529"/>
      <c r="B24" s="539"/>
      <c r="C24" s="539"/>
      <c r="D24" s="538"/>
      <c r="E24" s="517" t="s">
        <v>20</v>
      </c>
      <c r="F24" s="517"/>
      <c r="G24" s="517"/>
      <c r="H24" s="517"/>
      <c r="I24" s="517"/>
      <c r="J24" s="517"/>
      <c r="K24" s="517"/>
      <c r="L24" s="517"/>
      <c r="M24" s="539"/>
      <c r="N24" s="539"/>
      <c r="O24" s="539"/>
      <c r="P24" s="543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539"/>
      <c r="P25" s="543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0</v>
      </c>
      <c r="E28" s="9723">
        <f t="shared" ref="E28:E59" si="0">D28*(100-2.45)/100</f>
        <v>0</v>
      </c>
      <c r="F28" s="10249">
        <v>33</v>
      </c>
      <c r="G28" s="10250">
        <v>8</v>
      </c>
      <c r="H28" s="10250">
        <v>8.15</v>
      </c>
      <c r="I28" s="10248">
        <v>0</v>
      </c>
      <c r="J28" s="9723">
        <f t="shared" ref="J28:J59" si="1">I28*(100-2.45)/100</f>
        <v>0</v>
      </c>
      <c r="K28" s="10249">
        <v>65</v>
      </c>
      <c r="L28" s="10250">
        <v>16</v>
      </c>
      <c r="M28" s="10250">
        <v>16.149999999999999</v>
      </c>
      <c r="N28" s="10248">
        <v>0</v>
      </c>
      <c r="O28" s="9723">
        <f t="shared" ref="O28:O59" si="2">N28*(100-2.45)/100</f>
        <v>0</v>
      </c>
      <c r="P28" s="9724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0</v>
      </c>
      <c r="E29" s="514">
        <f t="shared" si="0"/>
        <v>0</v>
      </c>
      <c r="F29" s="10249">
        <v>34</v>
      </c>
      <c r="G29" s="10250">
        <v>8.15</v>
      </c>
      <c r="H29" s="10250">
        <v>8.3000000000000007</v>
      </c>
      <c r="I29" s="10248">
        <v>0</v>
      </c>
      <c r="J29" s="514">
        <f t="shared" si="1"/>
        <v>0</v>
      </c>
      <c r="K29" s="10249">
        <v>66</v>
      </c>
      <c r="L29" s="10250">
        <v>16.149999999999999</v>
      </c>
      <c r="M29" s="10250">
        <v>16.3</v>
      </c>
      <c r="N29" s="10248">
        <v>0</v>
      </c>
      <c r="O29" s="514">
        <f t="shared" si="2"/>
        <v>0</v>
      </c>
      <c r="P29" s="543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0</v>
      </c>
      <c r="E30" s="9725">
        <f t="shared" si="0"/>
        <v>0</v>
      </c>
      <c r="F30" s="10249">
        <v>35</v>
      </c>
      <c r="G30" s="10250">
        <v>8.3000000000000007</v>
      </c>
      <c r="H30" s="10250">
        <v>8.4499999999999993</v>
      </c>
      <c r="I30" s="10248">
        <v>0</v>
      </c>
      <c r="J30" s="9725">
        <f t="shared" si="1"/>
        <v>0</v>
      </c>
      <c r="K30" s="10249">
        <v>67</v>
      </c>
      <c r="L30" s="10250">
        <v>16.3</v>
      </c>
      <c r="M30" s="10250">
        <v>16.45</v>
      </c>
      <c r="N30" s="10248">
        <v>0</v>
      </c>
      <c r="O30" s="9725">
        <f t="shared" si="2"/>
        <v>0</v>
      </c>
      <c r="P30" s="9726"/>
      <c r="V30" s="9727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0</v>
      </c>
      <c r="E31" s="9728">
        <f t="shared" si="0"/>
        <v>0</v>
      </c>
      <c r="F31" s="10249">
        <v>36</v>
      </c>
      <c r="G31" s="10250">
        <v>8.4499999999999993</v>
      </c>
      <c r="H31" s="10250">
        <v>9</v>
      </c>
      <c r="I31" s="10248">
        <v>0</v>
      </c>
      <c r="J31" s="9728">
        <f t="shared" si="1"/>
        <v>0</v>
      </c>
      <c r="K31" s="10249">
        <v>68</v>
      </c>
      <c r="L31" s="10250">
        <v>16.45</v>
      </c>
      <c r="M31" s="10250">
        <v>17</v>
      </c>
      <c r="N31" s="10248">
        <v>0</v>
      </c>
      <c r="O31" s="9728">
        <f t="shared" si="2"/>
        <v>0</v>
      </c>
      <c r="P31" s="9729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0</v>
      </c>
      <c r="E32" s="514">
        <f t="shared" si="0"/>
        <v>0</v>
      </c>
      <c r="F32" s="10249">
        <v>37</v>
      </c>
      <c r="G32" s="10250">
        <v>9</v>
      </c>
      <c r="H32" s="10250">
        <v>9.15</v>
      </c>
      <c r="I32" s="10248">
        <v>0</v>
      </c>
      <c r="J32" s="514">
        <f t="shared" si="1"/>
        <v>0</v>
      </c>
      <c r="K32" s="10249">
        <v>69</v>
      </c>
      <c r="L32" s="10250">
        <v>17</v>
      </c>
      <c r="M32" s="10250">
        <v>17.149999999999999</v>
      </c>
      <c r="N32" s="10248">
        <v>0</v>
      </c>
      <c r="O32" s="514">
        <f t="shared" si="2"/>
        <v>0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0</v>
      </c>
      <c r="E33" s="514">
        <f t="shared" si="0"/>
        <v>0</v>
      </c>
      <c r="F33" s="10249">
        <v>38</v>
      </c>
      <c r="G33" s="10250">
        <v>9.15</v>
      </c>
      <c r="H33" s="10250">
        <v>9.3000000000000007</v>
      </c>
      <c r="I33" s="10248">
        <v>0</v>
      </c>
      <c r="J33" s="514">
        <f t="shared" si="1"/>
        <v>0</v>
      </c>
      <c r="K33" s="10249">
        <v>70</v>
      </c>
      <c r="L33" s="10250">
        <v>17.149999999999999</v>
      </c>
      <c r="M33" s="10250">
        <v>17.3</v>
      </c>
      <c r="N33" s="10248">
        <v>0</v>
      </c>
      <c r="O33" s="514">
        <f t="shared" si="2"/>
        <v>0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0</v>
      </c>
      <c r="E34" s="514">
        <f t="shared" si="0"/>
        <v>0</v>
      </c>
      <c r="F34" s="10249">
        <v>39</v>
      </c>
      <c r="G34" s="10250">
        <v>9.3000000000000007</v>
      </c>
      <c r="H34" s="10250">
        <v>9.4499999999999993</v>
      </c>
      <c r="I34" s="10248">
        <v>0</v>
      </c>
      <c r="J34" s="514">
        <f t="shared" si="1"/>
        <v>0</v>
      </c>
      <c r="K34" s="10249">
        <v>71</v>
      </c>
      <c r="L34" s="10250">
        <v>17.3</v>
      </c>
      <c r="M34" s="10250">
        <v>17.45</v>
      </c>
      <c r="N34" s="10248">
        <v>0</v>
      </c>
      <c r="O34" s="514">
        <f t="shared" si="2"/>
        <v>0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0</v>
      </c>
      <c r="E35" s="514">
        <f t="shared" si="0"/>
        <v>0</v>
      </c>
      <c r="F35" s="10249">
        <v>40</v>
      </c>
      <c r="G35" s="10250">
        <v>9.4499999999999993</v>
      </c>
      <c r="H35" s="10250">
        <v>10</v>
      </c>
      <c r="I35" s="10248">
        <v>0</v>
      </c>
      <c r="J35" s="514">
        <f t="shared" si="1"/>
        <v>0</v>
      </c>
      <c r="K35" s="10249">
        <v>72</v>
      </c>
      <c r="L35" s="10247">
        <v>17.45</v>
      </c>
      <c r="M35" s="10250">
        <v>18</v>
      </c>
      <c r="N35" s="10248">
        <v>0</v>
      </c>
      <c r="O35" s="514">
        <f t="shared" si="2"/>
        <v>0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0</v>
      </c>
      <c r="E36" s="514">
        <f t="shared" si="0"/>
        <v>0</v>
      </c>
      <c r="F36" s="10249">
        <v>41</v>
      </c>
      <c r="G36" s="10250">
        <v>10</v>
      </c>
      <c r="H36" s="10247">
        <v>10.15</v>
      </c>
      <c r="I36" s="10248">
        <v>0</v>
      </c>
      <c r="J36" s="514">
        <f t="shared" si="1"/>
        <v>0</v>
      </c>
      <c r="K36" s="10249">
        <v>73</v>
      </c>
      <c r="L36" s="10247">
        <v>18</v>
      </c>
      <c r="M36" s="10250">
        <v>18.149999999999999</v>
      </c>
      <c r="N36" s="10248">
        <v>0</v>
      </c>
      <c r="O36" s="514">
        <f t="shared" si="2"/>
        <v>0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0</v>
      </c>
      <c r="E37" s="9730">
        <f t="shared" si="0"/>
        <v>0</v>
      </c>
      <c r="F37" s="10249">
        <v>42</v>
      </c>
      <c r="G37" s="10250">
        <v>10.15</v>
      </c>
      <c r="H37" s="10247">
        <v>10.3</v>
      </c>
      <c r="I37" s="10248">
        <v>0</v>
      </c>
      <c r="J37" s="9730">
        <f t="shared" si="1"/>
        <v>0</v>
      </c>
      <c r="K37" s="10249">
        <v>74</v>
      </c>
      <c r="L37" s="10247">
        <v>18.149999999999999</v>
      </c>
      <c r="M37" s="10250">
        <v>18.3</v>
      </c>
      <c r="N37" s="10248">
        <v>0</v>
      </c>
      <c r="O37" s="9730">
        <f t="shared" si="2"/>
        <v>0</v>
      </c>
      <c r="P37" s="9731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0</v>
      </c>
      <c r="E38" s="514">
        <f t="shared" si="0"/>
        <v>0</v>
      </c>
      <c r="F38" s="10249">
        <v>43</v>
      </c>
      <c r="G38" s="10250">
        <v>10.3</v>
      </c>
      <c r="H38" s="10247">
        <v>10.45</v>
      </c>
      <c r="I38" s="10248">
        <v>0</v>
      </c>
      <c r="J38" s="514">
        <f t="shared" si="1"/>
        <v>0</v>
      </c>
      <c r="K38" s="10249">
        <v>75</v>
      </c>
      <c r="L38" s="10247">
        <v>18.3</v>
      </c>
      <c r="M38" s="10250">
        <v>18.45</v>
      </c>
      <c r="N38" s="10248">
        <v>0</v>
      </c>
      <c r="O38" s="514">
        <f t="shared" si="2"/>
        <v>0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0</v>
      </c>
      <c r="E39" s="514">
        <f t="shared" si="0"/>
        <v>0</v>
      </c>
      <c r="F39" s="10249">
        <v>44</v>
      </c>
      <c r="G39" s="10250">
        <v>10.45</v>
      </c>
      <c r="H39" s="10247">
        <v>11</v>
      </c>
      <c r="I39" s="10248">
        <v>0</v>
      </c>
      <c r="J39" s="514">
        <f t="shared" si="1"/>
        <v>0</v>
      </c>
      <c r="K39" s="10249">
        <v>76</v>
      </c>
      <c r="L39" s="10247">
        <v>18.45</v>
      </c>
      <c r="M39" s="10250">
        <v>19</v>
      </c>
      <c r="N39" s="10248">
        <v>0</v>
      </c>
      <c r="O39" s="514">
        <f t="shared" si="2"/>
        <v>0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0</v>
      </c>
      <c r="E40" s="514">
        <f t="shared" si="0"/>
        <v>0</v>
      </c>
      <c r="F40" s="10249">
        <v>45</v>
      </c>
      <c r="G40" s="10250">
        <v>11</v>
      </c>
      <c r="H40" s="10247">
        <v>11.15</v>
      </c>
      <c r="I40" s="10248">
        <v>0</v>
      </c>
      <c r="J40" s="514">
        <f t="shared" si="1"/>
        <v>0</v>
      </c>
      <c r="K40" s="10249">
        <v>77</v>
      </c>
      <c r="L40" s="10247">
        <v>19</v>
      </c>
      <c r="M40" s="10250">
        <v>19.149999999999999</v>
      </c>
      <c r="N40" s="10248">
        <v>0</v>
      </c>
      <c r="O40" s="514">
        <f t="shared" si="2"/>
        <v>0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0</v>
      </c>
      <c r="E41" s="514">
        <f t="shared" si="0"/>
        <v>0</v>
      </c>
      <c r="F41" s="10249">
        <v>46</v>
      </c>
      <c r="G41" s="10250">
        <v>11.15</v>
      </c>
      <c r="H41" s="10247">
        <v>11.3</v>
      </c>
      <c r="I41" s="10248">
        <v>0</v>
      </c>
      <c r="J41" s="514">
        <f t="shared" si="1"/>
        <v>0</v>
      </c>
      <c r="K41" s="10249">
        <v>78</v>
      </c>
      <c r="L41" s="10247">
        <v>19.149999999999999</v>
      </c>
      <c r="M41" s="10250">
        <v>19.3</v>
      </c>
      <c r="N41" s="10248">
        <v>0</v>
      </c>
      <c r="O41" s="514">
        <f t="shared" si="2"/>
        <v>0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0</v>
      </c>
      <c r="E42" s="514">
        <f t="shared" si="0"/>
        <v>0</v>
      </c>
      <c r="F42" s="10249">
        <v>47</v>
      </c>
      <c r="G42" s="10250">
        <v>11.3</v>
      </c>
      <c r="H42" s="10247">
        <v>11.45</v>
      </c>
      <c r="I42" s="10248">
        <v>0</v>
      </c>
      <c r="J42" s="514">
        <f t="shared" si="1"/>
        <v>0</v>
      </c>
      <c r="K42" s="10249">
        <v>79</v>
      </c>
      <c r="L42" s="10247">
        <v>19.3</v>
      </c>
      <c r="M42" s="10250">
        <v>19.45</v>
      </c>
      <c r="N42" s="10248">
        <v>0</v>
      </c>
      <c r="O42" s="514">
        <f t="shared" si="2"/>
        <v>0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0</v>
      </c>
      <c r="E43" s="514">
        <f t="shared" si="0"/>
        <v>0</v>
      </c>
      <c r="F43" s="10249">
        <v>48</v>
      </c>
      <c r="G43" s="10250">
        <v>11.45</v>
      </c>
      <c r="H43" s="10247">
        <v>12</v>
      </c>
      <c r="I43" s="10248">
        <v>0</v>
      </c>
      <c r="J43" s="514">
        <f t="shared" si="1"/>
        <v>0</v>
      </c>
      <c r="K43" s="10249">
        <v>80</v>
      </c>
      <c r="L43" s="10247">
        <v>19.45</v>
      </c>
      <c r="M43" s="10247">
        <v>20</v>
      </c>
      <c r="N43" s="10248">
        <v>0</v>
      </c>
      <c r="O43" s="514">
        <f t="shared" si="2"/>
        <v>0</v>
      </c>
      <c r="P43" s="543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0</v>
      </c>
      <c r="E44" s="514">
        <f t="shared" si="0"/>
        <v>0</v>
      </c>
      <c r="F44" s="10249">
        <v>49</v>
      </c>
      <c r="G44" s="10250">
        <v>12</v>
      </c>
      <c r="H44" s="10247">
        <v>12.15</v>
      </c>
      <c r="I44" s="10248">
        <v>0</v>
      </c>
      <c r="J44" s="514">
        <f t="shared" si="1"/>
        <v>0</v>
      </c>
      <c r="K44" s="10249">
        <v>81</v>
      </c>
      <c r="L44" s="10247">
        <v>20</v>
      </c>
      <c r="M44" s="10250">
        <v>20.149999999999999</v>
      </c>
      <c r="N44" s="10248">
        <v>0</v>
      </c>
      <c r="O44" s="514">
        <f t="shared" si="2"/>
        <v>0</v>
      </c>
      <c r="P44" s="543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0</v>
      </c>
      <c r="E45" s="514">
        <f t="shared" si="0"/>
        <v>0</v>
      </c>
      <c r="F45" s="10249">
        <v>50</v>
      </c>
      <c r="G45" s="10250">
        <v>12.15</v>
      </c>
      <c r="H45" s="10247">
        <v>12.3</v>
      </c>
      <c r="I45" s="10248">
        <v>0</v>
      </c>
      <c r="J45" s="514">
        <f t="shared" si="1"/>
        <v>0</v>
      </c>
      <c r="K45" s="10249">
        <v>82</v>
      </c>
      <c r="L45" s="10247">
        <v>20.149999999999999</v>
      </c>
      <c r="M45" s="10250">
        <v>20.3</v>
      </c>
      <c r="N45" s="10248">
        <v>0</v>
      </c>
      <c r="O45" s="514">
        <f t="shared" si="2"/>
        <v>0</v>
      </c>
      <c r="P45" s="543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0</v>
      </c>
      <c r="E46" s="514">
        <f t="shared" si="0"/>
        <v>0</v>
      </c>
      <c r="F46" s="10249">
        <v>51</v>
      </c>
      <c r="G46" s="10250">
        <v>12.3</v>
      </c>
      <c r="H46" s="10247">
        <v>12.45</v>
      </c>
      <c r="I46" s="10248">
        <v>0</v>
      </c>
      <c r="J46" s="514">
        <f t="shared" si="1"/>
        <v>0</v>
      </c>
      <c r="K46" s="10249">
        <v>83</v>
      </c>
      <c r="L46" s="10247">
        <v>20.3</v>
      </c>
      <c r="M46" s="10250">
        <v>20.45</v>
      </c>
      <c r="N46" s="10248">
        <v>0</v>
      </c>
      <c r="O46" s="514">
        <f t="shared" si="2"/>
        <v>0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0</v>
      </c>
      <c r="E47" s="514">
        <f t="shared" si="0"/>
        <v>0</v>
      </c>
      <c r="F47" s="10249">
        <v>52</v>
      </c>
      <c r="G47" s="10250">
        <v>12.45</v>
      </c>
      <c r="H47" s="10247">
        <v>13</v>
      </c>
      <c r="I47" s="10248">
        <v>0</v>
      </c>
      <c r="J47" s="514">
        <f t="shared" si="1"/>
        <v>0</v>
      </c>
      <c r="K47" s="10249">
        <v>84</v>
      </c>
      <c r="L47" s="10247">
        <v>20.45</v>
      </c>
      <c r="M47" s="10250">
        <v>21</v>
      </c>
      <c r="N47" s="10248">
        <v>0</v>
      </c>
      <c r="O47" s="514">
        <f t="shared" si="2"/>
        <v>0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0</v>
      </c>
      <c r="E48" s="514">
        <f t="shared" si="0"/>
        <v>0</v>
      </c>
      <c r="F48" s="10249">
        <v>53</v>
      </c>
      <c r="G48" s="10250">
        <v>13</v>
      </c>
      <c r="H48" s="10247">
        <v>13.15</v>
      </c>
      <c r="I48" s="10248">
        <v>0</v>
      </c>
      <c r="J48" s="514">
        <f t="shared" si="1"/>
        <v>0</v>
      </c>
      <c r="K48" s="10249">
        <v>85</v>
      </c>
      <c r="L48" s="10247">
        <v>21</v>
      </c>
      <c r="M48" s="10250">
        <v>21.15</v>
      </c>
      <c r="N48" s="10248">
        <v>0</v>
      </c>
      <c r="O48" s="514">
        <f t="shared" si="2"/>
        <v>0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0</v>
      </c>
      <c r="E49" s="9732">
        <f t="shared" si="0"/>
        <v>0</v>
      </c>
      <c r="F49" s="10249">
        <v>54</v>
      </c>
      <c r="G49" s="10250">
        <v>13.15</v>
      </c>
      <c r="H49" s="10247">
        <v>13.3</v>
      </c>
      <c r="I49" s="10248">
        <v>0</v>
      </c>
      <c r="J49" s="9732">
        <f t="shared" si="1"/>
        <v>0</v>
      </c>
      <c r="K49" s="10249">
        <v>86</v>
      </c>
      <c r="L49" s="10247">
        <v>21.15</v>
      </c>
      <c r="M49" s="10250">
        <v>21.3</v>
      </c>
      <c r="N49" s="10248">
        <v>0</v>
      </c>
      <c r="O49" s="9732">
        <f t="shared" si="2"/>
        <v>0</v>
      </c>
      <c r="P49" s="9733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0</v>
      </c>
      <c r="E50" s="514">
        <f t="shared" si="0"/>
        <v>0</v>
      </c>
      <c r="F50" s="10249">
        <v>55</v>
      </c>
      <c r="G50" s="10250">
        <v>13.3</v>
      </c>
      <c r="H50" s="10247">
        <v>13.45</v>
      </c>
      <c r="I50" s="10248">
        <v>0</v>
      </c>
      <c r="J50" s="514">
        <f t="shared" si="1"/>
        <v>0</v>
      </c>
      <c r="K50" s="10249">
        <v>87</v>
      </c>
      <c r="L50" s="10247">
        <v>21.3</v>
      </c>
      <c r="M50" s="10250">
        <v>21.45</v>
      </c>
      <c r="N50" s="10248">
        <v>0</v>
      </c>
      <c r="O50" s="514">
        <f t="shared" si="2"/>
        <v>0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0</v>
      </c>
      <c r="E51" s="514">
        <f t="shared" si="0"/>
        <v>0</v>
      </c>
      <c r="F51" s="10249">
        <v>56</v>
      </c>
      <c r="G51" s="10250">
        <v>13.45</v>
      </c>
      <c r="H51" s="10247">
        <v>14</v>
      </c>
      <c r="I51" s="10248">
        <v>0</v>
      </c>
      <c r="J51" s="514">
        <f t="shared" si="1"/>
        <v>0</v>
      </c>
      <c r="K51" s="10249">
        <v>88</v>
      </c>
      <c r="L51" s="10247">
        <v>21.45</v>
      </c>
      <c r="M51" s="10250">
        <v>22</v>
      </c>
      <c r="N51" s="10248">
        <v>0</v>
      </c>
      <c r="O51" s="514">
        <f t="shared" si="2"/>
        <v>0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0</v>
      </c>
      <c r="E52" s="9734">
        <f t="shared" si="0"/>
        <v>0</v>
      </c>
      <c r="F52" s="10249">
        <v>57</v>
      </c>
      <c r="G52" s="10250">
        <v>14</v>
      </c>
      <c r="H52" s="10247">
        <v>14.15</v>
      </c>
      <c r="I52" s="10248">
        <v>0</v>
      </c>
      <c r="J52" s="9734">
        <f t="shared" si="1"/>
        <v>0</v>
      </c>
      <c r="K52" s="10249">
        <v>89</v>
      </c>
      <c r="L52" s="10247">
        <v>22</v>
      </c>
      <c r="M52" s="10250">
        <v>22.15</v>
      </c>
      <c r="N52" s="10248">
        <v>0</v>
      </c>
      <c r="O52" s="9734">
        <f t="shared" si="2"/>
        <v>0</v>
      </c>
      <c r="P52" s="9735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0</v>
      </c>
      <c r="E53" s="9736">
        <f t="shared" si="0"/>
        <v>0</v>
      </c>
      <c r="F53" s="10249">
        <v>58</v>
      </c>
      <c r="G53" s="10250">
        <v>14.15</v>
      </c>
      <c r="H53" s="10247">
        <v>14.3</v>
      </c>
      <c r="I53" s="10248">
        <v>0</v>
      </c>
      <c r="J53" s="9736">
        <f t="shared" si="1"/>
        <v>0</v>
      </c>
      <c r="K53" s="10249">
        <v>90</v>
      </c>
      <c r="L53" s="10247">
        <v>22.15</v>
      </c>
      <c r="M53" s="10250">
        <v>22.3</v>
      </c>
      <c r="N53" s="10248">
        <v>0</v>
      </c>
      <c r="O53" s="9736">
        <f t="shared" si="2"/>
        <v>0</v>
      </c>
      <c r="P53" s="9737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0</v>
      </c>
      <c r="E54" s="9738">
        <f t="shared" si="0"/>
        <v>0</v>
      </c>
      <c r="F54" s="10249">
        <v>59</v>
      </c>
      <c r="G54" s="10250">
        <v>14.3</v>
      </c>
      <c r="H54" s="10247">
        <v>14.45</v>
      </c>
      <c r="I54" s="10248">
        <v>0</v>
      </c>
      <c r="J54" s="9738">
        <f t="shared" si="1"/>
        <v>0</v>
      </c>
      <c r="K54" s="10249">
        <v>91</v>
      </c>
      <c r="L54" s="10247">
        <v>22.3</v>
      </c>
      <c r="M54" s="10250">
        <v>22.45</v>
      </c>
      <c r="N54" s="10248">
        <v>0</v>
      </c>
      <c r="O54" s="9738">
        <f t="shared" si="2"/>
        <v>0</v>
      </c>
      <c r="P54" s="9739"/>
    </row>
    <row r="55" spans="1:16" x14ac:dyDescent="0.2">
      <c r="A55" s="10245">
        <v>28</v>
      </c>
      <c r="B55" s="10246">
        <v>6.45</v>
      </c>
      <c r="C55" s="10247">
        <v>7</v>
      </c>
      <c r="D55" s="10248">
        <v>0</v>
      </c>
      <c r="E55" s="514">
        <f t="shared" si="0"/>
        <v>0</v>
      </c>
      <c r="F55" s="10249">
        <v>60</v>
      </c>
      <c r="G55" s="10250">
        <v>14.45</v>
      </c>
      <c r="H55" s="10250">
        <v>15</v>
      </c>
      <c r="I55" s="10248">
        <v>0</v>
      </c>
      <c r="J55" s="514">
        <f t="shared" si="1"/>
        <v>0</v>
      </c>
      <c r="K55" s="10249">
        <v>92</v>
      </c>
      <c r="L55" s="10247">
        <v>22.45</v>
      </c>
      <c r="M55" s="10250">
        <v>23</v>
      </c>
      <c r="N55" s="10248">
        <v>0</v>
      </c>
      <c r="O55" s="514">
        <f t="shared" si="2"/>
        <v>0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0</v>
      </c>
      <c r="E56" s="514">
        <f t="shared" si="0"/>
        <v>0</v>
      </c>
      <c r="F56" s="10249">
        <v>61</v>
      </c>
      <c r="G56" s="10250">
        <v>15</v>
      </c>
      <c r="H56" s="10250">
        <v>15.15</v>
      </c>
      <c r="I56" s="10248">
        <v>0</v>
      </c>
      <c r="J56" s="514">
        <f t="shared" si="1"/>
        <v>0</v>
      </c>
      <c r="K56" s="10249">
        <v>93</v>
      </c>
      <c r="L56" s="10247">
        <v>23</v>
      </c>
      <c r="M56" s="10250">
        <v>23.15</v>
      </c>
      <c r="N56" s="10248">
        <v>0</v>
      </c>
      <c r="O56" s="514">
        <f t="shared" si="2"/>
        <v>0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0</v>
      </c>
      <c r="E57" s="9740">
        <f t="shared" si="0"/>
        <v>0</v>
      </c>
      <c r="F57" s="10249">
        <v>62</v>
      </c>
      <c r="G57" s="10250">
        <v>15.15</v>
      </c>
      <c r="H57" s="10250">
        <v>15.3</v>
      </c>
      <c r="I57" s="10248">
        <v>0</v>
      </c>
      <c r="J57" s="9740">
        <f t="shared" si="1"/>
        <v>0</v>
      </c>
      <c r="K57" s="10249">
        <v>94</v>
      </c>
      <c r="L57" s="10250">
        <v>23.15</v>
      </c>
      <c r="M57" s="10250">
        <v>23.3</v>
      </c>
      <c r="N57" s="10248">
        <v>0</v>
      </c>
      <c r="O57" s="9740">
        <f t="shared" si="2"/>
        <v>0</v>
      </c>
      <c r="P57" s="9741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0</v>
      </c>
      <c r="E58" s="514">
        <f t="shared" si="0"/>
        <v>0</v>
      </c>
      <c r="F58" s="10249">
        <v>63</v>
      </c>
      <c r="G58" s="10250">
        <v>15.3</v>
      </c>
      <c r="H58" s="10250">
        <v>15.45</v>
      </c>
      <c r="I58" s="10248">
        <v>0</v>
      </c>
      <c r="J58" s="514">
        <f t="shared" si="1"/>
        <v>0</v>
      </c>
      <c r="K58" s="10249">
        <v>95</v>
      </c>
      <c r="L58" s="10250">
        <v>23.3</v>
      </c>
      <c r="M58" s="10250">
        <v>23.45</v>
      </c>
      <c r="N58" s="10248">
        <v>0</v>
      </c>
      <c r="O58" s="514">
        <f t="shared" si="2"/>
        <v>0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0</v>
      </c>
      <c r="E59" s="514">
        <f t="shared" si="0"/>
        <v>0</v>
      </c>
      <c r="F59" s="10249">
        <v>64</v>
      </c>
      <c r="G59" s="10250">
        <v>15.45</v>
      </c>
      <c r="H59" s="10250">
        <v>16</v>
      </c>
      <c r="I59" s="10248">
        <v>0</v>
      </c>
      <c r="J59" s="514">
        <f t="shared" si="1"/>
        <v>0</v>
      </c>
      <c r="K59" s="10249">
        <v>96</v>
      </c>
      <c r="L59" s="10250">
        <v>23.45</v>
      </c>
      <c r="M59" s="10250">
        <v>24</v>
      </c>
      <c r="N59" s="10248">
        <v>0</v>
      </c>
      <c r="O59" s="514">
        <f t="shared" si="2"/>
        <v>0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0</v>
      </c>
      <c r="E60" s="496">
        <f>SUM(E28:E59)</f>
        <v>0</v>
      </c>
      <c r="F60" s="539"/>
      <c r="G60" s="539"/>
      <c r="H60" s="539"/>
      <c r="I60" s="538">
        <f>SUM(I28:I59)</f>
        <v>0</v>
      </c>
      <c r="J60" s="495">
        <f>SUM(J28:J59)</f>
        <v>0</v>
      </c>
      <c r="K60" s="539"/>
      <c r="L60" s="539"/>
      <c r="M60" s="539"/>
      <c r="N60" s="539">
        <f>SUM(N28:N59)</f>
        <v>0</v>
      </c>
      <c r="O60" s="495">
        <f>SUM(O28:O59)</f>
        <v>0</v>
      </c>
      <c r="P60" s="543"/>
    </row>
    <row r="64" spans="1:16" x14ac:dyDescent="0.2">
      <c r="A64" t="s">
        <v>124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491"/>
      <c r="B66" s="490"/>
      <c r="C66" s="490"/>
      <c r="D66" s="489"/>
      <c r="E66" s="490"/>
      <c r="F66" s="490"/>
      <c r="G66" s="490"/>
      <c r="H66" s="490"/>
      <c r="I66" s="489"/>
      <c r="J66" s="10255"/>
      <c r="K66" s="490"/>
      <c r="L66" s="490"/>
      <c r="M66" s="490"/>
      <c r="N66" s="490"/>
      <c r="O66" s="490"/>
      <c r="P66" s="488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9742"/>
      <c r="B68" s="9743"/>
      <c r="C68" s="9743"/>
      <c r="D68" s="9743"/>
      <c r="E68" s="9743"/>
      <c r="F68" s="9743"/>
      <c r="G68" s="9743"/>
      <c r="H68" s="9743"/>
      <c r="I68" s="9743"/>
      <c r="J68" s="9743"/>
      <c r="K68" s="9743"/>
      <c r="L68" s="9744"/>
      <c r="M68" s="9744"/>
      <c r="N68" s="9744"/>
      <c r="O68" s="9744"/>
      <c r="P68" s="9745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9746"/>
      <c r="B71" s="9747"/>
      <c r="C71" s="9747"/>
      <c r="D71" s="9748"/>
      <c r="E71" s="9749"/>
      <c r="F71" s="9747"/>
      <c r="G71" s="9747"/>
      <c r="H71" s="9749"/>
      <c r="I71" s="9748"/>
      <c r="J71" s="9747"/>
      <c r="K71" s="9747"/>
      <c r="L71" s="9747"/>
      <c r="M71" s="9747"/>
      <c r="N71" s="9747"/>
      <c r="O71" s="9747"/>
      <c r="P71" s="9750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9751"/>
      <c r="B73" s="9752"/>
      <c r="C73" s="9752"/>
      <c r="D73" s="9753"/>
      <c r="E73" s="9754"/>
      <c r="F73" s="9752"/>
      <c r="G73" s="9752"/>
      <c r="H73" s="9754"/>
      <c r="I73" s="9753"/>
      <c r="J73" s="9752"/>
      <c r="K73" s="9752"/>
      <c r="L73" s="9752"/>
      <c r="M73" s="9752" t="s">
        <v>30</v>
      </c>
      <c r="N73" s="9752"/>
      <c r="O73" s="9752"/>
      <c r="P73" s="9755"/>
    </row>
    <row r="74" spans="1:16" ht="15.75" x14ac:dyDescent="0.25">
      <c r="E74" s="9756"/>
      <c r="H74" s="9756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493"/>
      <c r="H80" s="493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9757"/>
      <c r="H84" s="9757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493"/>
      <c r="H89" s="493"/>
    </row>
    <row r="90" spans="5:13" ht="15.75" x14ac:dyDescent="0.25">
      <c r="E90" s="493"/>
      <c r="H90" s="493"/>
    </row>
    <row r="91" spans="5:13" ht="15.75" x14ac:dyDescent="0.25">
      <c r="E91" s="9758"/>
      <c r="H91" s="9758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9759"/>
      <c r="H94" s="9759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760"/>
      <c r="H97" s="9760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0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125</v>
      </c>
      <c r="B4" s="9875"/>
      <c r="C4" s="9875"/>
      <c r="D4" s="9875"/>
      <c r="E4" s="9875"/>
      <c r="F4" s="9875"/>
      <c r="G4" s="9875"/>
      <c r="H4" s="9875"/>
      <c r="I4" s="9875"/>
      <c r="J4" s="9761"/>
      <c r="K4" s="9762"/>
      <c r="L4" s="9762"/>
      <c r="M4" s="9762"/>
      <c r="N4" s="9762"/>
      <c r="O4" s="9762"/>
      <c r="P4" s="9763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9764"/>
      <c r="C10" s="9764"/>
      <c r="D10" s="9765"/>
      <c r="E10" s="9764"/>
      <c r="F10" s="9764"/>
      <c r="G10" s="9764"/>
      <c r="H10" s="9764"/>
      <c r="I10" s="9765"/>
      <c r="J10" s="9764"/>
      <c r="K10" s="9764"/>
      <c r="L10" s="9764"/>
      <c r="M10" s="9764"/>
      <c r="N10" s="9764"/>
      <c r="O10" s="9764"/>
      <c r="P10" s="9766"/>
    </row>
    <row r="11" spans="1:16" ht="12.75" customHeight="1" x14ac:dyDescent="0.2">
      <c r="A11" s="10254"/>
      <c r="B11" s="9767"/>
      <c r="C11" s="9767"/>
      <c r="D11" s="9768"/>
      <c r="E11" s="9767"/>
      <c r="F11" s="9767"/>
      <c r="G11" s="9881"/>
      <c r="H11" s="9767"/>
      <c r="I11" s="9768"/>
      <c r="J11" s="9767"/>
      <c r="K11" s="9767"/>
      <c r="L11" s="9767"/>
      <c r="M11" s="9767"/>
      <c r="N11" s="9767"/>
      <c r="O11" s="9767"/>
      <c r="P11" s="9769"/>
    </row>
    <row r="12" spans="1:16" ht="12.75" customHeight="1" x14ac:dyDescent="0.2">
      <c r="A12" s="10254" t="s">
        <v>126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127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539"/>
      <c r="C14" s="539"/>
      <c r="D14" s="538"/>
      <c r="E14" s="539"/>
      <c r="F14" s="539"/>
      <c r="G14" s="539"/>
      <c r="H14" s="539"/>
      <c r="I14" s="538"/>
      <c r="J14" s="539"/>
      <c r="K14" s="539"/>
      <c r="L14" s="539"/>
      <c r="M14" s="539"/>
      <c r="N14" s="531"/>
      <c r="O14" s="530"/>
      <c r="P14" s="543"/>
    </row>
    <row r="15" spans="1:16" ht="12.75" customHeight="1" x14ac:dyDescent="0.2">
      <c r="A15" s="529"/>
      <c r="B15" s="539"/>
      <c r="C15" s="539"/>
      <c r="D15" s="538"/>
      <c r="E15" s="539"/>
      <c r="F15" s="539"/>
      <c r="G15" s="539"/>
      <c r="H15" s="539"/>
      <c r="I15" s="538"/>
      <c r="J15" s="539"/>
      <c r="K15" s="539"/>
      <c r="L15" s="539"/>
      <c r="M15" s="539"/>
      <c r="N15" s="10232" t="s">
        <v>11</v>
      </c>
      <c r="O15" s="10233" t="s">
        <v>12</v>
      </c>
      <c r="P15" s="543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103</v>
      </c>
      <c r="P17" s="543"/>
    </row>
    <row r="18" spans="1:47" ht="12.75" customHeight="1" x14ac:dyDescent="0.2">
      <c r="A18" s="529"/>
      <c r="B18" s="539"/>
      <c r="C18" s="539"/>
      <c r="D18" s="538"/>
      <c r="E18" s="539"/>
      <c r="F18" s="539"/>
      <c r="G18" s="539"/>
      <c r="H18" s="539"/>
      <c r="I18" s="538"/>
      <c r="J18" s="539"/>
      <c r="K18" s="539"/>
      <c r="L18" s="539"/>
      <c r="M18" s="539"/>
      <c r="N18" s="9888"/>
      <c r="O18" s="9889"/>
      <c r="P18" s="543" t="s">
        <v>8</v>
      </c>
    </row>
    <row r="19" spans="1:47" ht="12.75" customHeight="1" x14ac:dyDescent="0.2">
      <c r="A19" s="9770"/>
      <c r="B19" s="9771"/>
      <c r="C19" s="9771"/>
      <c r="D19" s="9772"/>
      <c r="E19" s="9771"/>
      <c r="F19" s="9771"/>
      <c r="G19" s="9771"/>
      <c r="H19" s="9771"/>
      <c r="I19" s="9772"/>
      <c r="J19" s="9771"/>
      <c r="K19" s="10229"/>
      <c r="L19" s="9771" t="s">
        <v>17</v>
      </c>
      <c r="M19" s="9771"/>
      <c r="N19" s="9773"/>
      <c r="O19" s="9774"/>
      <c r="P19" s="9775"/>
      <c r="AU19" s="10248"/>
    </row>
    <row r="20" spans="1:47" ht="12.75" customHeight="1" x14ac:dyDescent="0.2">
      <c r="A20" s="487"/>
      <c r="B20" s="486"/>
      <c r="C20" s="486"/>
      <c r="D20" s="485"/>
      <c r="E20" s="486"/>
      <c r="F20" s="486"/>
      <c r="G20" s="486"/>
      <c r="H20" s="486"/>
      <c r="I20" s="485"/>
      <c r="J20" s="486"/>
      <c r="K20" s="486"/>
      <c r="L20" s="486"/>
      <c r="M20" s="486"/>
      <c r="N20" s="484"/>
      <c r="O20" s="483"/>
      <c r="P20" s="482"/>
    </row>
    <row r="21" spans="1:47" ht="12.75" customHeight="1" x14ac:dyDescent="0.2">
      <c r="A21" s="10254"/>
      <c r="B21" s="481"/>
      <c r="C21" s="10234"/>
      <c r="D21" s="10234"/>
      <c r="E21" s="481"/>
      <c r="F21" s="481"/>
      <c r="G21" s="481"/>
      <c r="H21" s="481" t="s">
        <v>8</v>
      </c>
      <c r="I21" s="480"/>
      <c r="J21" s="481"/>
      <c r="K21" s="481"/>
      <c r="L21" s="481"/>
      <c r="M21" s="481"/>
      <c r="N21" s="479"/>
      <c r="O21" s="478"/>
      <c r="P21" s="477"/>
    </row>
    <row r="22" spans="1:47" ht="12.75" customHeight="1" x14ac:dyDescent="0.2">
      <c r="A22" s="9776"/>
      <c r="B22" s="9777"/>
      <c r="C22" s="9777"/>
      <c r="D22" s="9778"/>
      <c r="E22" s="9777"/>
      <c r="F22" s="9777"/>
      <c r="G22" s="9777"/>
      <c r="H22" s="9777"/>
      <c r="I22" s="9778"/>
      <c r="J22" s="9777"/>
      <c r="K22" s="9777"/>
      <c r="L22" s="9777"/>
      <c r="M22" s="9777"/>
      <c r="N22" s="9777"/>
      <c r="O22" s="9777"/>
      <c r="P22" s="9779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529"/>
      <c r="B24" s="539"/>
      <c r="C24" s="539"/>
      <c r="D24" s="538"/>
      <c r="E24" s="517" t="s">
        <v>20</v>
      </c>
      <c r="F24" s="517"/>
      <c r="G24" s="517"/>
      <c r="H24" s="517"/>
      <c r="I24" s="517"/>
      <c r="J24" s="517"/>
      <c r="K24" s="517"/>
      <c r="L24" s="517"/>
      <c r="M24" s="539"/>
      <c r="N24" s="539"/>
      <c r="O24" s="539"/>
      <c r="P24" s="543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539"/>
      <c r="P25" s="543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0</v>
      </c>
      <c r="E28" s="476">
        <f t="shared" ref="E28:E59" si="0">D28*(100-2.45)/100</f>
        <v>0</v>
      </c>
      <c r="F28" s="10249">
        <v>33</v>
      </c>
      <c r="G28" s="10250">
        <v>8</v>
      </c>
      <c r="H28" s="10250">
        <v>8.15</v>
      </c>
      <c r="I28" s="10248">
        <v>0</v>
      </c>
      <c r="J28" s="476">
        <f t="shared" ref="J28:J59" si="1">I28*(100-2.45)/100</f>
        <v>0</v>
      </c>
      <c r="K28" s="10249">
        <v>65</v>
      </c>
      <c r="L28" s="10250">
        <v>16</v>
      </c>
      <c r="M28" s="10250">
        <v>16.149999999999999</v>
      </c>
      <c r="N28" s="10248">
        <v>0</v>
      </c>
      <c r="O28" s="476">
        <f t="shared" ref="O28:O59" si="2">N28*(100-2.45)/100</f>
        <v>0</v>
      </c>
      <c r="P28" s="475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0</v>
      </c>
      <c r="E29" s="514">
        <f t="shared" si="0"/>
        <v>0</v>
      </c>
      <c r="F29" s="10249">
        <v>34</v>
      </c>
      <c r="G29" s="10250">
        <v>8.15</v>
      </c>
      <c r="H29" s="10250">
        <v>8.3000000000000007</v>
      </c>
      <c r="I29" s="10248">
        <v>0</v>
      </c>
      <c r="J29" s="514">
        <f t="shared" si="1"/>
        <v>0</v>
      </c>
      <c r="K29" s="10249">
        <v>66</v>
      </c>
      <c r="L29" s="10250">
        <v>16.149999999999999</v>
      </c>
      <c r="M29" s="10250">
        <v>16.3</v>
      </c>
      <c r="N29" s="10248">
        <v>0</v>
      </c>
      <c r="O29" s="514">
        <f t="shared" si="2"/>
        <v>0</v>
      </c>
      <c r="P29" s="543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0</v>
      </c>
      <c r="E30" s="474">
        <f t="shared" si="0"/>
        <v>0</v>
      </c>
      <c r="F30" s="10249">
        <v>35</v>
      </c>
      <c r="G30" s="10250">
        <v>8.3000000000000007</v>
      </c>
      <c r="H30" s="10250">
        <v>8.4499999999999993</v>
      </c>
      <c r="I30" s="10248">
        <v>0</v>
      </c>
      <c r="J30" s="474">
        <f t="shared" si="1"/>
        <v>0</v>
      </c>
      <c r="K30" s="10249">
        <v>67</v>
      </c>
      <c r="L30" s="10250">
        <v>16.3</v>
      </c>
      <c r="M30" s="10250">
        <v>16.45</v>
      </c>
      <c r="N30" s="10248">
        <v>0</v>
      </c>
      <c r="O30" s="474">
        <f t="shared" si="2"/>
        <v>0</v>
      </c>
      <c r="P30" s="473"/>
      <c r="V30" s="472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0</v>
      </c>
      <c r="E31" s="471">
        <f t="shared" si="0"/>
        <v>0</v>
      </c>
      <c r="F31" s="10249">
        <v>36</v>
      </c>
      <c r="G31" s="10250">
        <v>8.4499999999999993</v>
      </c>
      <c r="H31" s="10250">
        <v>9</v>
      </c>
      <c r="I31" s="10248">
        <v>0</v>
      </c>
      <c r="J31" s="471">
        <f t="shared" si="1"/>
        <v>0</v>
      </c>
      <c r="K31" s="10249">
        <v>68</v>
      </c>
      <c r="L31" s="10250">
        <v>16.45</v>
      </c>
      <c r="M31" s="10250">
        <v>17</v>
      </c>
      <c r="N31" s="10248">
        <v>0</v>
      </c>
      <c r="O31" s="471">
        <f t="shared" si="2"/>
        <v>0</v>
      </c>
      <c r="P31" s="470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0</v>
      </c>
      <c r="E32" s="514">
        <f t="shared" si="0"/>
        <v>0</v>
      </c>
      <c r="F32" s="10249">
        <v>37</v>
      </c>
      <c r="G32" s="10250">
        <v>9</v>
      </c>
      <c r="H32" s="10250">
        <v>9.15</v>
      </c>
      <c r="I32" s="10248">
        <v>0</v>
      </c>
      <c r="J32" s="514">
        <f t="shared" si="1"/>
        <v>0</v>
      </c>
      <c r="K32" s="10249">
        <v>69</v>
      </c>
      <c r="L32" s="10250">
        <v>17</v>
      </c>
      <c r="M32" s="10250">
        <v>17.149999999999999</v>
      </c>
      <c r="N32" s="10248">
        <v>0</v>
      </c>
      <c r="O32" s="514">
        <f t="shared" si="2"/>
        <v>0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0</v>
      </c>
      <c r="E33" s="514">
        <f t="shared" si="0"/>
        <v>0</v>
      </c>
      <c r="F33" s="10249">
        <v>38</v>
      </c>
      <c r="G33" s="10250">
        <v>9.15</v>
      </c>
      <c r="H33" s="10250">
        <v>9.3000000000000007</v>
      </c>
      <c r="I33" s="10248">
        <v>0</v>
      </c>
      <c r="J33" s="514">
        <f t="shared" si="1"/>
        <v>0</v>
      </c>
      <c r="K33" s="10249">
        <v>70</v>
      </c>
      <c r="L33" s="10250">
        <v>17.149999999999999</v>
      </c>
      <c r="M33" s="10250">
        <v>17.3</v>
      </c>
      <c r="N33" s="10248">
        <v>0</v>
      </c>
      <c r="O33" s="514">
        <f t="shared" si="2"/>
        <v>0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0</v>
      </c>
      <c r="E34" s="9780">
        <f t="shared" si="0"/>
        <v>0</v>
      </c>
      <c r="F34" s="10249">
        <v>39</v>
      </c>
      <c r="G34" s="10250">
        <v>9.3000000000000007</v>
      </c>
      <c r="H34" s="10250">
        <v>9.4499999999999993</v>
      </c>
      <c r="I34" s="10248">
        <v>0</v>
      </c>
      <c r="J34" s="9780">
        <f t="shared" si="1"/>
        <v>0</v>
      </c>
      <c r="K34" s="10249">
        <v>71</v>
      </c>
      <c r="L34" s="10250">
        <v>17.3</v>
      </c>
      <c r="M34" s="10250">
        <v>17.45</v>
      </c>
      <c r="N34" s="10248">
        <v>0</v>
      </c>
      <c r="O34" s="9780">
        <f t="shared" si="2"/>
        <v>0</v>
      </c>
      <c r="P34" s="9781"/>
    </row>
    <row r="35" spans="1:16" x14ac:dyDescent="0.2">
      <c r="A35" s="10245">
        <v>8</v>
      </c>
      <c r="B35" s="10245">
        <v>1.45</v>
      </c>
      <c r="C35" s="10250">
        <v>2</v>
      </c>
      <c r="D35" s="10248">
        <v>0</v>
      </c>
      <c r="E35" s="514">
        <f t="shared" si="0"/>
        <v>0</v>
      </c>
      <c r="F35" s="10249">
        <v>40</v>
      </c>
      <c r="G35" s="10250">
        <v>9.4499999999999993</v>
      </c>
      <c r="H35" s="10250">
        <v>10</v>
      </c>
      <c r="I35" s="10248">
        <v>0</v>
      </c>
      <c r="J35" s="514">
        <f t="shared" si="1"/>
        <v>0</v>
      </c>
      <c r="K35" s="10249">
        <v>72</v>
      </c>
      <c r="L35" s="10247">
        <v>17.45</v>
      </c>
      <c r="M35" s="10250">
        <v>18</v>
      </c>
      <c r="N35" s="10248">
        <v>0</v>
      </c>
      <c r="O35" s="514">
        <f t="shared" si="2"/>
        <v>0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0</v>
      </c>
      <c r="E36" s="514">
        <f t="shared" si="0"/>
        <v>0</v>
      </c>
      <c r="F36" s="10249">
        <v>41</v>
      </c>
      <c r="G36" s="10250">
        <v>10</v>
      </c>
      <c r="H36" s="10247">
        <v>10.15</v>
      </c>
      <c r="I36" s="10248">
        <v>0</v>
      </c>
      <c r="J36" s="514">
        <f t="shared" si="1"/>
        <v>0</v>
      </c>
      <c r="K36" s="10249">
        <v>73</v>
      </c>
      <c r="L36" s="10247">
        <v>18</v>
      </c>
      <c r="M36" s="10250">
        <v>18.149999999999999</v>
      </c>
      <c r="N36" s="10248">
        <v>0</v>
      </c>
      <c r="O36" s="514">
        <f t="shared" si="2"/>
        <v>0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0</v>
      </c>
      <c r="E37" s="9782">
        <f t="shared" si="0"/>
        <v>0</v>
      </c>
      <c r="F37" s="10249">
        <v>42</v>
      </c>
      <c r="G37" s="10250">
        <v>10.15</v>
      </c>
      <c r="H37" s="10247">
        <v>10.3</v>
      </c>
      <c r="I37" s="10248">
        <v>0</v>
      </c>
      <c r="J37" s="9782">
        <f t="shared" si="1"/>
        <v>0</v>
      </c>
      <c r="K37" s="10249">
        <v>74</v>
      </c>
      <c r="L37" s="10247">
        <v>18.149999999999999</v>
      </c>
      <c r="M37" s="10250">
        <v>18.3</v>
      </c>
      <c r="N37" s="10248">
        <v>0</v>
      </c>
      <c r="O37" s="9782">
        <f t="shared" si="2"/>
        <v>0</v>
      </c>
      <c r="P37" s="9783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0</v>
      </c>
      <c r="E38" s="514">
        <f t="shared" si="0"/>
        <v>0</v>
      </c>
      <c r="F38" s="10249">
        <v>43</v>
      </c>
      <c r="G38" s="10250">
        <v>10.3</v>
      </c>
      <c r="H38" s="10247">
        <v>10.45</v>
      </c>
      <c r="I38" s="10248">
        <v>0</v>
      </c>
      <c r="J38" s="514">
        <f t="shared" si="1"/>
        <v>0</v>
      </c>
      <c r="K38" s="10249">
        <v>75</v>
      </c>
      <c r="L38" s="10247">
        <v>18.3</v>
      </c>
      <c r="M38" s="10250">
        <v>18.45</v>
      </c>
      <c r="N38" s="10248">
        <v>0</v>
      </c>
      <c r="O38" s="514">
        <f t="shared" si="2"/>
        <v>0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0</v>
      </c>
      <c r="E39" s="514">
        <f t="shared" si="0"/>
        <v>0</v>
      </c>
      <c r="F39" s="10249">
        <v>44</v>
      </c>
      <c r="G39" s="10250">
        <v>10.45</v>
      </c>
      <c r="H39" s="10247">
        <v>11</v>
      </c>
      <c r="I39" s="10248">
        <v>0</v>
      </c>
      <c r="J39" s="514">
        <f t="shared" si="1"/>
        <v>0</v>
      </c>
      <c r="K39" s="10249">
        <v>76</v>
      </c>
      <c r="L39" s="10247">
        <v>18.45</v>
      </c>
      <c r="M39" s="10250">
        <v>19</v>
      </c>
      <c r="N39" s="10248">
        <v>0</v>
      </c>
      <c r="O39" s="514">
        <f t="shared" si="2"/>
        <v>0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0</v>
      </c>
      <c r="E40" s="514">
        <f t="shared" si="0"/>
        <v>0</v>
      </c>
      <c r="F40" s="10249">
        <v>45</v>
      </c>
      <c r="G40" s="10250">
        <v>11</v>
      </c>
      <c r="H40" s="10247">
        <v>11.15</v>
      </c>
      <c r="I40" s="10248">
        <v>0</v>
      </c>
      <c r="J40" s="514">
        <f t="shared" si="1"/>
        <v>0</v>
      </c>
      <c r="K40" s="10249">
        <v>77</v>
      </c>
      <c r="L40" s="10247">
        <v>19</v>
      </c>
      <c r="M40" s="10250">
        <v>19.149999999999999</v>
      </c>
      <c r="N40" s="10248">
        <v>0</v>
      </c>
      <c r="O40" s="514">
        <f t="shared" si="2"/>
        <v>0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0</v>
      </c>
      <c r="E41" s="514">
        <f t="shared" si="0"/>
        <v>0</v>
      </c>
      <c r="F41" s="10249">
        <v>46</v>
      </c>
      <c r="G41" s="10250">
        <v>11.15</v>
      </c>
      <c r="H41" s="10247">
        <v>11.3</v>
      </c>
      <c r="I41" s="10248">
        <v>0</v>
      </c>
      <c r="J41" s="514">
        <f t="shared" si="1"/>
        <v>0</v>
      </c>
      <c r="K41" s="10249">
        <v>78</v>
      </c>
      <c r="L41" s="10247">
        <v>19.149999999999999</v>
      </c>
      <c r="M41" s="10250">
        <v>19.3</v>
      </c>
      <c r="N41" s="10248">
        <v>0</v>
      </c>
      <c r="O41" s="514">
        <f t="shared" si="2"/>
        <v>0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0</v>
      </c>
      <c r="E42" s="9784">
        <f t="shared" si="0"/>
        <v>0</v>
      </c>
      <c r="F42" s="10249">
        <v>47</v>
      </c>
      <c r="G42" s="10250">
        <v>11.3</v>
      </c>
      <c r="H42" s="10247">
        <v>11.45</v>
      </c>
      <c r="I42" s="10248">
        <v>0</v>
      </c>
      <c r="J42" s="9784">
        <f t="shared" si="1"/>
        <v>0</v>
      </c>
      <c r="K42" s="10249">
        <v>79</v>
      </c>
      <c r="L42" s="10247">
        <v>19.3</v>
      </c>
      <c r="M42" s="10250">
        <v>19.45</v>
      </c>
      <c r="N42" s="10248">
        <v>0</v>
      </c>
      <c r="O42" s="9784">
        <f t="shared" si="2"/>
        <v>0</v>
      </c>
      <c r="P42" s="9785"/>
    </row>
    <row r="43" spans="1:16" x14ac:dyDescent="0.2">
      <c r="A43" s="10245">
        <v>16</v>
      </c>
      <c r="B43" s="10245">
        <v>3.45</v>
      </c>
      <c r="C43" s="10247">
        <v>4</v>
      </c>
      <c r="D43" s="10248">
        <v>0</v>
      </c>
      <c r="E43" s="514">
        <f t="shared" si="0"/>
        <v>0</v>
      </c>
      <c r="F43" s="10249">
        <v>48</v>
      </c>
      <c r="G43" s="10250">
        <v>11.45</v>
      </c>
      <c r="H43" s="10247">
        <v>12</v>
      </c>
      <c r="I43" s="10248">
        <v>0</v>
      </c>
      <c r="J43" s="514">
        <f t="shared" si="1"/>
        <v>0</v>
      </c>
      <c r="K43" s="10249">
        <v>80</v>
      </c>
      <c r="L43" s="10247">
        <v>19.45</v>
      </c>
      <c r="M43" s="10247">
        <v>20</v>
      </c>
      <c r="N43" s="10248">
        <v>0</v>
      </c>
      <c r="O43" s="514">
        <f t="shared" si="2"/>
        <v>0</v>
      </c>
      <c r="P43" s="543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0</v>
      </c>
      <c r="E44" s="514">
        <f t="shared" si="0"/>
        <v>0</v>
      </c>
      <c r="F44" s="10249">
        <v>49</v>
      </c>
      <c r="G44" s="10250">
        <v>12</v>
      </c>
      <c r="H44" s="10247">
        <v>12.15</v>
      </c>
      <c r="I44" s="10248">
        <v>0</v>
      </c>
      <c r="J44" s="514">
        <f t="shared" si="1"/>
        <v>0</v>
      </c>
      <c r="K44" s="10249">
        <v>81</v>
      </c>
      <c r="L44" s="10247">
        <v>20</v>
      </c>
      <c r="M44" s="10250">
        <v>20.149999999999999</v>
      </c>
      <c r="N44" s="10248">
        <v>0</v>
      </c>
      <c r="O44" s="514">
        <f t="shared" si="2"/>
        <v>0</v>
      </c>
      <c r="P44" s="543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0</v>
      </c>
      <c r="E45" s="514">
        <f t="shared" si="0"/>
        <v>0</v>
      </c>
      <c r="F45" s="10249">
        <v>50</v>
      </c>
      <c r="G45" s="10250">
        <v>12.15</v>
      </c>
      <c r="H45" s="10247">
        <v>12.3</v>
      </c>
      <c r="I45" s="10248">
        <v>0</v>
      </c>
      <c r="J45" s="514">
        <f t="shared" si="1"/>
        <v>0</v>
      </c>
      <c r="K45" s="10249">
        <v>82</v>
      </c>
      <c r="L45" s="10247">
        <v>20.149999999999999</v>
      </c>
      <c r="M45" s="10250">
        <v>20.3</v>
      </c>
      <c r="N45" s="10248">
        <v>0</v>
      </c>
      <c r="O45" s="514">
        <f t="shared" si="2"/>
        <v>0</v>
      </c>
      <c r="P45" s="543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0</v>
      </c>
      <c r="E46" s="514">
        <f t="shared" si="0"/>
        <v>0</v>
      </c>
      <c r="F46" s="10249">
        <v>51</v>
      </c>
      <c r="G46" s="10250">
        <v>12.3</v>
      </c>
      <c r="H46" s="10247">
        <v>12.45</v>
      </c>
      <c r="I46" s="10248">
        <v>0</v>
      </c>
      <c r="J46" s="514">
        <f t="shared" si="1"/>
        <v>0</v>
      </c>
      <c r="K46" s="10249">
        <v>83</v>
      </c>
      <c r="L46" s="10247">
        <v>20.3</v>
      </c>
      <c r="M46" s="10250">
        <v>20.45</v>
      </c>
      <c r="N46" s="10248">
        <v>0</v>
      </c>
      <c r="O46" s="514">
        <f t="shared" si="2"/>
        <v>0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0</v>
      </c>
      <c r="E47" s="514">
        <f t="shared" si="0"/>
        <v>0</v>
      </c>
      <c r="F47" s="10249">
        <v>52</v>
      </c>
      <c r="G47" s="10250">
        <v>12.45</v>
      </c>
      <c r="H47" s="10247">
        <v>13</v>
      </c>
      <c r="I47" s="10248">
        <v>0</v>
      </c>
      <c r="J47" s="514">
        <f t="shared" si="1"/>
        <v>0</v>
      </c>
      <c r="K47" s="10249">
        <v>84</v>
      </c>
      <c r="L47" s="10247">
        <v>20.45</v>
      </c>
      <c r="M47" s="10250">
        <v>21</v>
      </c>
      <c r="N47" s="10248">
        <v>0</v>
      </c>
      <c r="O47" s="514">
        <f t="shared" si="2"/>
        <v>0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0</v>
      </c>
      <c r="E48" s="514">
        <f t="shared" si="0"/>
        <v>0</v>
      </c>
      <c r="F48" s="10249">
        <v>53</v>
      </c>
      <c r="G48" s="10250">
        <v>13</v>
      </c>
      <c r="H48" s="10247">
        <v>13.15</v>
      </c>
      <c r="I48" s="10248">
        <v>0</v>
      </c>
      <c r="J48" s="514">
        <f t="shared" si="1"/>
        <v>0</v>
      </c>
      <c r="K48" s="10249">
        <v>85</v>
      </c>
      <c r="L48" s="10247">
        <v>21</v>
      </c>
      <c r="M48" s="10250">
        <v>21.15</v>
      </c>
      <c r="N48" s="10248">
        <v>0</v>
      </c>
      <c r="O48" s="514">
        <f t="shared" si="2"/>
        <v>0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0</v>
      </c>
      <c r="E49" s="9786">
        <f t="shared" si="0"/>
        <v>0</v>
      </c>
      <c r="F49" s="10249">
        <v>54</v>
      </c>
      <c r="G49" s="10250">
        <v>13.15</v>
      </c>
      <c r="H49" s="10247">
        <v>13.3</v>
      </c>
      <c r="I49" s="10248">
        <v>0</v>
      </c>
      <c r="J49" s="9786">
        <f t="shared" si="1"/>
        <v>0</v>
      </c>
      <c r="K49" s="10249">
        <v>86</v>
      </c>
      <c r="L49" s="10247">
        <v>21.15</v>
      </c>
      <c r="M49" s="10250">
        <v>21.3</v>
      </c>
      <c r="N49" s="10248">
        <v>0</v>
      </c>
      <c r="O49" s="9786">
        <f t="shared" si="2"/>
        <v>0</v>
      </c>
      <c r="P49" s="9787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0</v>
      </c>
      <c r="E50" s="514">
        <f t="shared" si="0"/>
        <v>0</v>
      </c>
      <c r="F50" s="10249">
        <v>55</v>
      </c>
      <c r="G50" s="10250">
        <v>13.3</v>
      </c>
      <c r="H50" s="10247">
        <v>13.45</v>
      </c>
      <c r="I50" s="10248">
        <v>0</v>
      </c>
      <c r="J50" s="514">
        <f t="shared" si="1"/>
        <v>0</v>
      </c>
      <c r="K50" s="10249">
        <v>87</v>
      </c>
      <c r="L50" s="10247">
        <v>21.3</v>
      </c>
      <c r="M50" s="10250">
        <v>21.45</v>
      </c>
      <c r="N50" s="10248">
        <v>0</v>
      </c>
      <c r="O50" s="514">
        <f t="shared" si="2"/>
        <v>0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0</v>
      </c>
      <c r="E51" s="514">
        <f t="shared" si="0"/>
        <v>0</v>
      </c>
      <c r="F51" s="10249">
        <v>56</v>
      </c>
      <c r="G51" s="10250">
        <v>13.45</v>
      </c>
      <c r="H51" s="10247">
        <v>14</v>
      </c>
      <c r="I51" s="10248">
        <v>0</v>
      </c>
      <c r="J51" s="514">
        <f t="shared" si="1"/>
        <v>0</v>
      </c>
      <c r="K51" s="10249">
        <v>88</v>
      </c>
      <c r="L51" s="10247">
        <v>21.45</v>
      </c>
      <c r="M51" s="10250">
        <v>22</v>
      </c>
      <c r="N51" s="10248">
        <v>0</v>
      </c>
      <c r="O51" s="514">
        <f t="shared" si="2"/>
        <v>0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0</v>
      </c>
      <c r="E52" s="469">
        <f t="shared" si="0"/>
        <v>0</v>
      </c>
      <c r="F52" s="10249">
        <v>57</v>
      </c>
      <c r="G52" s="10250">
        <v>14</v>
      </c>
      <c r="H52" s="10247">
        <v>14.15</v>
      </c>
      <c r="I52" s="10248">
        <v>0</v>
      </c>
      <c r="J52" s="469">
        <f t="shared" si="1"/>
        <v>0</v>
      </c>
      <c r="K52" s="10249">
        <v>89</v>
      </c>
      <c r="L52" s="10247">
        <v>22</v>
      </c>
      <c r="M52" s="10250">
        <v>22.15</v>
      </c>
      <c r="N52" s="10248">
        <v>0</v>
      </c>
      <c r="O52" s="469">
        <f t="shared" si="2"/>
        <v>0</v>
      </c>
      <c r="P52" s="468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0</v>
      </c>
      <c r="E53" s="9788">
        <f t="shared" si="0"/>
        <v>0</v>
      </c>
      <c r="F53" s="10249">
        <v>58</v>
      </c>
      <c r="G53" s="10250">
        <v>14.15</v>
      </c>
      <c r="H53" s="10247">
        <v>14.3</v>
      </c>
      <c r="I53" s="10248">
        <v>0</v>
      </c>
      <c r="J53" s="9788">
        <f t="shared" si="1"/>
        <v>0</v>
      </c>
      <c r="K53" s="10249">
        <v>90</v>
      </c>
      <c r="L53" s="10247">
        <v>22.15</v>
      </c>
      <c r="M53" s="10250">
        <v>22.3</v>
      </c>
      <c r="N53" s="10248">
        <v>0</v>
      </c>
      <c r="O53" s="9788">
        <f t="shared" si="2"/>
        <v>0</v>
      </c>
      <c r="P53" s="9789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0</v>
      </c>
      <c r="E54" s="9790">
        <f t="shared" si="0"/>
        <v>0</v>
      </c>
      <c r="F54" s="10249">
        <v>59</v>
      </c>
      <c r="G54" s="10250">
        <v>14.3</v>
      </c>
      <c r="H54" s="10247">
        <v>14.45</v>
      </c>
      <c r="I54" s="10248">
        <v>0</v>
      </c>
      <c r="J54" s="9790">
        <f t="shared" si="1"/>
        <v>0</v>
      </c>
      <c r="K54" s="10249">
        <v>91</v>
      </c>
      <c r="L54" s="10247">
        <v>22.3</v>
      </c>
      <c r="M54" s="10250">
        <v>22.45</v>
      </c>
      <c r="N54" s="10248">
        <v>0</v>
      </c>
      <c r="O54" s="9790">
        <f t="shared" si="2"/>
        <v>0</v>
      </c>
      <c r="P54" s="9791"/>
    </row>
    <row r="55" spans="1:16" x14ac:dyDescent="0.2">
      <c r="A55" s="10245">
        <v>28</v>
      </c>
      <c r="B55" s="10246">
        <v>6.45</v>
      </c>
      <c r="C55" s="10247">
        <v>7</v>
      </c>
      <c r="D55" s="10248">
        <v>0</v>
      </c>
      <c r="E55" s="514">
        <f t="shared" si="0"/>
        <v>0</v>
      </c>
      <c r="F55" s="10249">
        <v>60</v>
      </c>
      <c r="G55" s="10250">
        <v>14.45</v>
      </c>
      <c r="H55" s="10250">
        <v>15</v>
      </c>
      <c r="I55" s="10248">
        <v>0</v>
      </c>
      <c r="J55" s="514">
        <f t="shared" si="1"/>
        <v>0</v>
      </c>
      <c r="K55" s="10249">
        <v>92</v>
      </c>
      <c r="L55" s="10247">
        <v>22.45</v>
      </c>
      <c r="M55" s="10250">
        <v>23</v>
      </c>
      <c r="N55" s="10248">
        <v>0</v>
      </c>
      <c r="O55" s="514">
        <f t="shared" si="2"/>
        <v>0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0</v>
      </c>
      <c r="E56" s="514">
        <f t="shared" si="0"/>
        <v>0</v>
      </c>
      <c r="F56" s="10249">
        <v>61</v>
      </c>
      <c r="G56" s="10250">
        <v>15</v>
      </c>
      <c r="H56" s="10250">
        <v>15.15</v>
      </c>
      <c r="I56" s="10248">
        <v>0</v>
      </c>
      <c r="J56" s="514">
        <f t="shared" si="1"/>
        <v>0</v>
      </c>
      <c r="K56" s="10249">
        <v>93</v>
      </c>
      <c r="L56" s="10247">
        <v>23</v>
      </c>
      <c r="M56" s="10250">
        <v>23.15</v>
      </c>
      <c r="N56" s="10248">
        <v>0</v>
      </c>
      <c r="O56" s="514">
        <f t="shared" si="2"/>
        <v>0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0</v>
      </c>
      <c r="E57" s="467">
        <f t="shared" si="0"/>
        <v>0</v>
      </c>
      <c r="F57" s="10249">
        <v>62</v>
      </c>
      <c r="G57" s="10250">
        <v>15.15</v>
      </c>
      <c r="H57" s="10250">
        <v>15.3</v>
      </c>
      <c r="I57" s="10248">
        <v>0</v>
      </c>
      <c r="J57" s="467">
        <f t="shared" si="1"/>
        <v>0</v>
      </c>
      <c r="K57" s="10249">
        <v>94</v>
      </c>
      <c r="L57" s="10250">
        <v>23.15</v>
      </c>
      <c r="M57" s="10250">
        <v>23.3</v>
      </c>
      <c r="N57" s="10248">
        <v>0</v>
      </c>
      <c r="O57" s="467">
        <f t="shared" si="2"/>
        <v>0</v>
      </c>
      <c r="P57" s="466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0</v>
      </c>
      <c r="E58" s="514">
        <f t="shared" si="0"/>
        <v>0</v>
      </c>
      <c r="F58" s="10249">
        <v>63</v>
      </c>
      <c r="G58" s="10250">
        <v>15.3</v>
      </c>
      <c r="H58" s="10250">
        <v>15.45</v>
      </c>
      <c r="I58" s="10248">
        <v>0</v>
      </c>
      <c r="J58" s="514">
        <f t="shared" si="1"/>
        <v>0</v>
      </c>
      <c r="K58" s="10249">
        <v>95</v>
      </c>
      <c r="L58" s="10250">
        <v>23.3</v>
      </c>
      <c r="M58" s="10250">
        <v>23.45</v>
      </c>
      <c r="N58" s="10248">
        <v>0</v>
      </c>
      <c r="O58" s="514">
        <f t="shared" si="2"/>
        <v>0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0</v>
      </c>
      <c r="E59" s="514">
        <f t="shared" si="0"/>
        <v>0</v>
      </c>
      <c r="F59" s="10249">
        <v>64</v>
      </c>
      <c r="G59" s="10250">
        <v>15.45</v>
      </c>
      <c r="H59" s="10250">
        <v>16</v>
      </c>
      <c r="I59" s="10248">
        <v>0</v>
      </c>
      <c r="J59" s="514">
        <f t="shared" si="1"/>
        <v>0</v>
      </c>
      <c r="K59" s="10249">
        <v>96</v>
      </c>
      <c r="L59" s="10250">
        <v>23.45</v>
      </c>
      <c r="M59" s="10250">
        <v>24</v>
      </c>
      <c r="N59" s="10248">
        <v>0</v>
      </c>
      <c r="O59" s="514">
        <f t="shared" si="2"/>
        <v>0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0</v>
      </c>
      <c r="E60" s="496">
        <f>SUM(E28:E59)</f>
        <v>0</v>
      </c>
      <c r="F60" s="539"/>
      <c r="G60" s="539"/>
      <c r="H60" s="539"/>
      <c r="I60" s="538">
        <f>SUM(I28:I59)</f>
        <v>0</v>
      </c>
      <c r="J60" s="495">
        <f>SUM(J28:J59)</f>
        <v>0</v>
      </c>
      <c r="K60" s="539"/>
      <c r="L60" s="539"/>
      <c r="M60" s="539"/>
      <c r="N60" s="539">
        <f>SUM(N28:N59)</f>
        <v>0</v>
      </c>
      <c r="O60" s="495">
        <f>SUM(O28:O59)</f>
        <v>0</v>
      </c>
      <c r="P60" s="543"/>
    </row>
    <row r="64" spans="1:16" x14ac:dyDescent="0.2">
      <c r="A64" t="s">
        <v>128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792"/>
      <c r="B66" s="9793"/>
      <c r="C66" s="9793"/>
      <c r="D66" s="9794"/>
      <c r="E66" s="9793"/>
      <c r="F66" s="9793"/>
      <c r="G66" s="9793"/>
      <c r="H66" s="9793"/>
      <c r="I66" s="9794"/>
      <c r="J66" s="10255"/>
      <c r="K66" s="9793"/>
      <c r="L66" s="9793"/>
      <c r="M66" s="9793"/>
      <c r="N66" s="9793"/>
      <c r="O66" s="9793"/>
      <c r="P66" s="9795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9796"/>
      <c r="B68" s="9797"/>
      <c r="C68" s="9797"/>
      <c r="D68" s="9797"/>
      <c r="E68" s="9797"/>
      <c r="F68" s="9797"/>
      <c r="G68" s="9797"/>
      <c r="H68" s="9797"/>
      <c r="I68" s="9797"/>
      <c r="J68" s="9797"/>
      <c r="K68" s="9797"/>
      <c r="L68" s="9798"/>
      <c r="M68" s="9798"/>
      <c r="N68" s="9798"/>
      <c r="O68" s="9798"/>
      <c r="P68" s="9799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9800"/>
      <c r="B70" s="9801"/>
      <c r="C70" s="9801"/>
      <c r="D70" s="9802"/>
      <c r="E70" s="9803"/>
      <c r="F70" s="9801"/>
      <c r="G70" s="9801"/>
      <c r="H70" s="9803"/>
      <c r="I70" s="9802"/>
      <c r="J70" s="9801"/>
      <c r="K70" s="9801"/>
      <c r="L70" s="9801"/>
      <c r="M70" s="9801"/>
      <c r="N70" s="9801"/>
      <c r="O70" s="9801"/>
      <c r="P70" s="9804"/>
    </row>
    <row r="71" spans="1:16" x14ac:dyDescent="0.2">
      <c r="A71" s="465"/>
      <c r="B71" s="464"/>
      <c r="C71" s="464"/>
      <c r="D71" s="463"/>
      <c r="E71" s="462"/>
      <c r="F71" s="464"/>
      <c r="G71" s="464"/>
      <c r="H71" s="462"/>
      <c r="I71" s="463"/>
      <c r="J71" s="464"/>
      <c r="K71" s="464"/>
      <c r="L71" s="464"/>
      <c r="M71" s="464"/>
      <c r="N71" s="464"/>
      <c r="O71" s="464"/>
      <c r="P71" s="461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9805"/>
      <c r="B73" s="9806"/>
      <c r="C73" s="9806"/>
      <c r="D73" s="9807"/>
      <c r="E73" s="9808"/>
      <c r="F73" s="9806"/>
      <c r="G73" s="9806"/>
      <c r="H73" s="9808"/>
      <c r="I73" s="9807"/>
      <c r="J73" s="9806"/>
      <c r="K73" s="9806"/>
      <c r="L73" s="9806"/>
      <c r="M73" s="9806" t="s">
        <v>30</v>
      </c>
      <c r="N73" s="9806"/>
      <c r="O73" s="9806"/>
      <c r="P73" s="9809"/>
    </row>
    <row r="74" spans="1:16" ht="15.75" x14ac:dyDescent="0.25">
      <c r="E74" s="9810"/>
      <c r="H74" s="9810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493"/>
      <c r="H80" s="493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460"/>
      <c r="H84" s="460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493"/>
      <c r="H89" s="493"/>
    </row>
    <row r="90" spans="5:13" ht="15.75" x14ac:dyDescent="0.25">
      <c r="E90" s="493"/>
      <c r="H90" s="493"/>
    </row>
    <row r="91" spans="5:13" ht="15.75" x14ac:dyDescent="0.25">
      <c r="E91" s="9811"/>
      <c r="H91" s="9811"/>
    </row>
    <row r="92" spans="5:13" ht="15.75" x14ac:dyDescent="0.25">
      <c r="E92" s="493"/>
      <c r="H92" s="493"/>
    </row>
    <row r="93" spans="5:13" ht="15.75" x14ac:dyDescent="0.25">
      <c r="E93" s="459"/>
      <c r="H93" s="459"/>
    </row>
    <row r="94" spans="5:13" ht="15.75" x14ac:dyDescent="0.25">
      <c r="E94" s="9812"/>
      <c r="H94" s="9812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813"/>
      <c r="H97" s="9813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129</v>
      </c>
      <c r="B4" s="9875"/>
      <c r="C4" s="9875"/>
      <c r="D4" s="9875"/>
      <c r="E4" s="9875"/>
      <c r="F4" s="9875"/>
      <c r="G4" s="9875"/>
      <c r="H4" s="9875"/>
      <c r="I4" s="9875"/>
      <c r="J4" s="9814"/>
      <c r="K4" s="9815"/>
      <c r="L4" s="9815"/>
      <c r="M4" s="9815"/>
      <c r="N4" s="9815"/>
      <c r="O4" s="9815"/>
      <c r="P4" s="9816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9817"/>
      <c r="C9" s="9817"/>
      <c r="D9" s="9818"/>
      <c r="E9" s="9817"/>
      <c r="F9" s="9817"/>
      <c r="G9" s="9817"/>
      <c r="H9" s="9817"/>
      <c r="I9" s="9818"/>
      <c r="J9" s="9817"/>
      <c r="K9" s="9817"/>
      <c r="L9" s="9817"/>
      <c r="M9" s="9817"/>
      <c r="N9" s="9817"/>
      <c r="O9" s="9817"/>
      <c r="P9" s="9819"/>
    </row>
    <row r="10" spans="1:16" ht="12.75" customHeight="1" x14ac:dyDescent="0.2">
      <c r="A10" s="10254" t="s">
        <v>6</v>
      </c>
      <c r="B10" s="9820"/>
      <c r="C10" s="9820"/>
      <c r="D10" s="9821"/>
      <c r="E10" s="9820"/>
      <c r="F10" s="9820"/>
      <c r="G10" s="9820"/>
      <c r="H10" s="9820"/>
      <c r="I10" s="9821"/>
      <c r="J10" s="9820"/>
      <c r="K10" s="9820"/>
      <c r="L10" s="9820"/>
      <c r="M10" s="9820"/>
      <c r="N10" s="9820"/>
      <c r="O10" s="9820"/>
      <c r="P10" s="9822"/>
    </row>
    <row r="11" spans="1:16" ht="12.75" customHeight="1" x14ac:dyDescent="0.2">
      <c r="A11" s="10254"/>
      <c r="B11" s="9823"/>
      <c r="C11" s="9823"/>
      <c r="D11" s="9824"/>
      <c r="E11" s="9823"/>
      <c r="F11" s="9823"/>
      <c r="G11" s="9881"/>
      <c r="H11" s="9823"/>
      <c r="I11" s="9824"/>
      <c r="J11" s="9823"/>
      <c r="K11" s="9823"/>
      <c r="L11" s="9823"/>
      <c r="M11" s="9823"/>
      <c r="N11" s="9823"/>
      <c r="O11" s="9823"/>
      <c r="P11" s="9825"/>
    </row>
    <row r="12" spans="1:16" ht="12.75" customHeight="1" x14ac:dyDescent="0.2">
      <c r="A12" s="10254" t="s">
        <v>130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131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539"/>
      <c r="C14" s="539"/>
      <c r="D14" s="538"/>
      <c r="E14" s="539"/>
      <c r="F14" s="539"/>
      <c r="G14" s="539"/>
      <c r="H14" s="539"/>
      <c r="I14" s="538"/>
      <c r="J14" s="539"/>
      <c r="K14" s="539"/>
      <c r="L14" s="539"/>
      <c r="M14" s="539"/>
      <c r="N14" s="531"/>
      <c r="O14" s="530"/>
      <c r="P14" s="543"/>
    </row>
    <row r="15" spans="1:16" ht="12.75" customHeight="1" x14ac:dyDescent="0.2">
      <c r="A15" s="529"/>
      <c r="B15" s="539"/>
      <c r="C15" s="539"/>
      <c r="D15" s="538"/>
      <c r="E15" s="539"/>
      <c r="F15" s="539"/>
      <c r="G15" s="539"/>
      <c r="H15" s="539"/>
      <c r="I15" s="538"/>
      <c r="J15" s="539"/>
      <c r="K15" s="539"/>
      <c r="L15" s="539"/>
      <c r="M15" s="539"/>
      <c r="N15" s="10232" t="s">
        <v>11</v>
      </c>
      <c r="O15" s="10233" t="s">
        <v>12</v>
      </c>
      <c r="P15" s="543"/>
    </row>
    <row r="16" spans="1:16" ht="12.75" customHeight="1" x14ac:dyDescent="0.2">
      <c r="A16" s="9826" t="s">
        <v>13</v>
      </c>
      <c r="B16" s="9827"/>
      <c r="C16" s="9827"/>
      <c r="D16" s="9828"/>
      <c r="E16" s="9827"/>
      <c r="F16" s="9827"/>
      <c r="G16" s="9827"/>
      <c r="H16" s="9827"/>
      <c r="I16" s="9828"/>
      <c r="J16" s="9827"/>
      <c r="K16" s="9827"/>
      <c r="L16" s="9827"/>
      <c r="M16" s="9827"/>
      <c r="N16" s="9829"/>
      <c r="O16" s="9830"/>
      <c r="P16" s="9830"/>
    </row>
    <row r="17" spans="1:47" ht="12.75" customHeight="1" x14ac:dyDescent="0.2">
      <c r="A17" s="9831" t="s">
        <v>14</v>
      </c>
      <c r="B17" s="9832"/>
      <c r="C17" s="9832"/>
      <c r="D17" s="9833"/>
      <c r="E17" s="9832"/>
      <c r="F17" s="9832"/>
      <c r="G17" s="9832"/>
      <c r="H17" s="9832"/>
      <c r="I17" s="9833"/>
      <c r="J17" s="9832"/>
      <c r="K17" s="9832"/>
      <c r="L17" s="9832"/>
      <c r="M17" s="9832"/>
      <c r="N17" s="9888" t="s">
        <v>15</v>
      </c>
      <c r="O17" s="9889" t="s">
        <v>16</v>
      </c>
      <c r="P17" s="9834"/>
    </row>
    <row r="18" spans="1:47" ht="12.75" customHeight="1" x14ac:dyDescent="0.2">
      <c r="A18" s="529"/>
      <c r="B18" s="539"/>
      <c r="C18" s="539"/>
      <c r="D18" s="538"/>
      <c r="E18" s="539"/>
      <c r="F18" s="539"/>
      <c r="G18" s="539"/>
      <c r="H18" s="539"/>
      <c r="I18" s="538"/>
      <c r="J18" s="539"/>
      <c r="K18" s="539"/>
      <c r="L18" s="539"/>
      <c r="M18" s="539"/>
      <c r="N18" s="9888"/>
      <c r="O18" s="9889"/>
      <c r="P18" s="543" t="s">
        <v>8</v>
      </c>
    </row>
    <row r="19" spans="1:47" ht="12.75" customHeight="1" x14ac:dyDescent="0.2">
      <c r="A19" s="9835"/>
      <c r="B19" s="9836"/>
      <c r="C19" s="9836"/>
      <c r="D19" s="9837"/>
      <c r="E19" s="9836"/>
      <c r="F19" s="9836"/>
      <c r="G19" s="9836"/>
      <c r="H19" s="9836"/>
      <c r="I19" s="9837"/>
      <c r="J19" s="9836"/>
      <c r="K19" s="10229"/>
      <c r="L19" s="9836" t="s">
        <v>17</v>
      </c>
      <c r="M19" s="9836"/>
      <c r="N19" s="9838"/>
      <c r="O19" s="9839"/>
      <c r="P19" s="9840"/>
      <c r="AU19" s="10248"/>
    </row>
    <row r="20" spans="1:47" ht="12.75" customHeight="1" x14ac:dyDescent="0.2">
      <c r="A20" s="529"/>
      <c r="B20" s="539"/>
      <c r="C20" s="539"/>
      <c r="D20" s="538"/>
      <c r="E20" s="539"/>
      <c r="F20" s="539"/>
      <c r="G20" s="539"/>
      <c r="H20" s="539"/>
      <c r="I20" s="538"/>
      <c r="J20" s="539"/>
      <c r="K20" s="539"/>
      <c r="L20" s="539"/>
      <c r="M20" s="539"/>
      <c r="N20" s="525"/>
      <c r="O20" s="524"/>
      <c r="P20" s="543"/>
    </row>
    <row r="21" spans="1:47" ht="12.75" customHeight="1" x14ac:dyDescent="0.2">
      <c r="A21" s="10254"/>
      <c r="B21" s="539"/>
      <c r="C21" s="10234"/>
      <c r="D21" s="10234"/>
      <c r="E21" s="539"/>
      <c r="F21" s="539"/>
      <c r="G21" s="539"/>
      <c r="H21" s="539" t="s">
        <v>8</v>
      </c>
      <c r="I21" s="538"/>
      <c r="J21" s="539"/>
      <c r="K21" s="539"/>
      <c r="L21" s="539"/>
      <c r="M21" s="539"/>
      <c r="N21" s="523"/>
      <c r="O21" s="522"/>
      <c r="P21" s="543"/>
    </row>
    <row r="22" spans="1:47" ht="12.75" customHeight="1" x14ac:dyDescent="0.2">
      <c r="A22" s="458"/>
      <c r="B22" s="457"/>
      <c r="C22" s="457"/>
      <c r="D22" s="456"/>
      <c r="E22" s="457"/>
      <c r="F22" s="457"/>
      <c r="G22" s="457"/>
      <c r="H22" s="457"/>
      <c r="I22" s="456"/>
      <c r="J22" s="457"/>
      <c r="K22" s="457"/>
      <c r="L22" s="457"/>
      <c r="M22" s="457"/>
      <c r="N22" s="457"/>
      <c r="O22" s="457"/>
      <c r="P22" s="455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9841"/>
      <c r="B24" s="9842"/>
      <c r="C24" s="9842"/>
      <c r="D24" s="9843"/>
      <c r="E24" s="9844" t="s">
        <v>20</v>
      </c>
      <c r="F24" s="9844"/>
      <c r="G24" s="9844"/>
      <c r="H24" s="9844"/>
      <c r="I24" s="9844"/>
      <c r="J24" s="9844"/>
      <c r="K24" s="9844"/>
      <c r="L24" s="9844"/>
      <c r="M24" s="9842"/>
      <c r="N24" s="9842"/>
      <c r="O24" s="9842"/>
      <c r="P24" s="9845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9846"/>
      <c r="P25" s="9847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16000</v>
      </c>
      <c r="E28" s="9848">
        <f t="shared" ref="E28:E59" si="0">D28*(100-2.45)/100</f>
        <v>15608</v>
      </c>
      <c r="F28" s="10249">
        <v>33</v>
      </c>
      <c r="G28" s="10250">
        <v>8</v>
      </c>
      <c r="H28" s="10250">
        <v>8.15</v>
      </c>
      <c r="I28" s="10248">
        <v>16000</v>
      </c>
      <c r="J28" s="9848">
        <f t="shared" ref="J28:J59" si="1">I28*(100-2.45)/100</f>
        <v>15608</v>
      </c>
      <c r="K28" s="10249">
        <v>65</v>
      </c>
      <c r="L28" s="10250">
        <v>16</v>
      </c>
      <c r="M28" s="10250">
        <v>16.149999999999999</v>
      </c>
      <c r="N28" s="10248">
        <v>16000</v>
      </c>
      <c r="O28" s="9848">
        <f t="shared" ref="O28:O59" si="2">N28*(100-2.45)/100</f>
        <v>15608</v>
      </c>
      <c r="P28" s="9849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16000</v>
      </c>
      <c r="E29" s="9850">
        <f t="shared" si="0"/>
        <v>15608</v>
      </c>
      <c r="F29" s="10249">
        <v>34</v>
      </c>
      <c r="G29" s="10250">
        <v>8.15</v>
      </c>
      <c r="H29" s="10250">
        <v>8.3000000000000007</v>
      </c>
      <c r="I29" s="10248">
        <v>16000</v>
      </c>
      <c r="J29" s="9850">
        <f t="shared" si="1"/>
        <v>15608</v>
      </c>
      <c r="K29" s="10249">
        <v>66</v>
      </c>
      <c r="L29" s="10250">
        <v>16.149999999999999</v>
      </c>
      <c r="M29" s="10250">
        <v>16.3</v>
      </c>
      <c r="N29" s="10248">
        <v>16000</v>
      </c>
      <c r="O29" s="9850">
        <f t="shared" si="2"/>
        <v>15608</v>
      </c>
      <c r="P29" s="9851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16000</v>
      </c>
      <c r="E30" s="454">
        <f t="shared" si="0"/>
        <v>15608</v>
      </c>
      <c r="F30" s="10249">
        <v>35</v>
      </c>
      <c r="G30" s="10250">
        <v>8.3000000000000007</v>
      </c>
      <c r="H30" s="10250">
        <v>8.4499999999999993</v>
      </c>
      <c r="I30" s="10248">
        <v>16000</v>
      </c>
      <c r="J30" s="454">
        <f t="shared" si="1"/>
        <v>15608</v>
      </c>
      <c r="K30" s="10249">
        <v>67</v>
      </c>
      <c r="L30" s="10250">
        <v>16.3</v>
      </c>
      <c r="M30" s="10250">
        <v>16.45</v>
      </c>
      <c r="N30" s="10248">
        <v>16000</v>
      </c>
      <c r="O30" s="454">
        <f t="shared" si="2"/>
        <v>15608</v>
      </c>
      <c r="P30" s="453"/>
      <c r="V30" s="452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16000</v>
      </c>
      <c r="E31" s="9852">
        <f t="shared" si="0"/>
        <v>15608</v>
      </c>
      <c r="F31" s="10249">
        <v>36</v>
      </c>
      <c r="G31" s="10250">
        <v>8.4499999999999993</v>
      </c>
      <c r="H31" s="10250">
        <v>9</v>
      </c>
      <c r="I31" s="10248">
        <v>16000</v>
      </c>
      <c r="J31" s="9852">
        <f t="shared" si="1"/>
        <v>15608</v>
      </c>
      <c r="K31" s="10249">
        <v>68</v>
      </c>
      <c r="L31" s="10250">
        <v>16.45</v>
      </c>
      <c r="M31" s="10250">
        <v>17</v>
      </c>
      <c r="N31" s="10248">
        <v>16000</v>
      </c>
      <c r="O31" s="9852">
        <f t="shared" si="2"/>
        <v>15608</v>
      </c>
      <c r="P31" s="9853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15608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15608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15608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15608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15608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15608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15608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15608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15608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15608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15608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15608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15608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15608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15608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16000</v>
      </c>
      <c r="E37" s="97">
        <f t="shared" si="0"/>
        <v>15608</v>
      </c>
      <c r="F37" s="10249">
        <v>42</v>
      </c>
      <c r="G37" s="10250">
        <v>10.15</v>
      </c>
      <c r="H37" s="10247">
        <v>10.3</v>
      </c>
      <c r="I37" s="10248">
        <v>16000</v>
      </c>
      <c r="J37" s="97">
        <f t="shared" si="1"/>
        <v>15608</v>
      </c>
      <c r="K37" s="10249">
        <v>74</v>
      </c>
      <c r="L37" s="10247">
        <v>18.149999999999999</v>
      </c>
      <c r="M37" s="10250">
        <v>18.3</v>
      </c>
      <c r="N37" s="10248">
        <v>16000</v>
      </c>
      <c r="O37" s="97">
        <f t="shared" si="2"/>
        <v>15608</v>
      </c>
      <c r="P37" s="96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15608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15608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15608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15608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15608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15608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15608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15608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15608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15608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15608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15608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15608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15608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15608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16000</v>
      </c>
      <c r="E43" s="9854">
        <f t="shared" si="0"/>
        <v>15608</v>
      </c>
      <c r="F43" s="10249">
        <v>48</v>
      </c>
      <c r="G43" s="10250">
        <v>11.45</v>
      </c>
      <c r="H43" s="10247">
        <v>12</v>
      </c>
      <c r="I43" s="10248">
        <v>16000</v>
      </c>
      <c r="J43" s="9854">
        <f t="shared" si="1"/>
        <v>15608</v>
      </c>
      <c r="K43" s="10249">
        <v>80</v>
      </c>
      <c r="L43" s="10247">
        <v>19.45</v>
      </c>
      <c r="M43" s="10247">
        <v>20</v>
      </c>
      <c r="N43" s="10248">
        <v>16000</v>
      </c>
      <c r="O43" s="9854">
        <f t="shared" si="2"/>
        <v>15608</v>
      </c>
      <c r="P43" s="9855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16000</v>
      </c>
      <c r="E44" s="9856">
        <f t="shared" si="0"/>
        <v>15608</v>
      </c>
      <c r="F44" s="10249">
        <v>49</v>
      </c>
      <c r="G44" s="10250">
        <v>12</v>
      </c>
      <c r="H44" s="10247">
        <v>12.15</v>
      </c>
      <c r="I44" s="10248">
        <v>16000</v>
      </c>
      <c r="J44" s="9856">
        <f t="shared" si="1"/>
        <v>15608</v>
      </c>
      <c r="K44" s="10249">
        <v>81</v>
      </c>
      <c r="L44" s="10247">
        <v>20</v>
      </c>
      <c r="M44" s="10250">
        <v>20.149999999999999</v>
      </c>
      <c r="N44" s="10248">
        <v>16000</v>
      </c>
      <c r="O44" s="9856">
        <f t="shared" si="2"/>
        <v>15608</v>
      </c>
      <c r="P44" s="9857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16000</v>
      </c>
      <c r="E45" s="9858">
        <f t="shared" si="0"/>
        <v>15608</v>
      </c>
      <c r="F45" s="10249">
        <v>50</v>
      </c>
      <c r="G45" s="10250">
        <v>12.15</v>
      </c>
      <c r="H45" s="10247">
        <v>12.3</v>
      </c>
      <c r="I45" s="10248">
        <v>16000</v>
      </c>
      <c r="J45" s="9858">
        <f t="shared" si="1"/>
        <v>15608</v>
      </c>
      <c r="K45" s="10249">
        <v>82</v>
      </c>
      <c r="L45" s="10247">
        <v>20.149999999999999</v>
      </c>
      <c r="M45" s="10250">
        <v>20.3</v>
      </c>
      <c r="N45" s="10248">
        <v>16000</v>
      </c>
      <c r="O45" s="9858">
        <f t="shared" si="2"/>
        <v>15608</v>
      </c>
      <c r="P45" s="9859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15608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15608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15608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15608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15608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15608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15608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15608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15608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16000</v>
      </c>
      <c r="E49" s="95">
        <f t="shared" si="0"/>
        <v>15608</v>
      </c>
      <c r="F49" s="10249">
        <v>54</v>
      </c>
      <c r="G49" s="10250">
        <v>13.15</v>
      </c>
      <c r="H49" s="10247">
        <v>13.3</v>
      </c>
      <c r="I49" s="10248">
        <v>16000</v>
      </c>
      <c r="J49" s="95">
        <f t="shared" si="1"/>
        <v>15608</v>
      </c>
      <c r="K49" s="10249">
        <v>86</v>
      </c>
      <c r="L49" s="10247">
        <v>21.15</v>
      </c>
      <c r="M49" s="10250">
        <v>21.3</v>
      </c>
      <c r="N49" s="10248">
        <v>16000</v>
      </c>
      <c r="O49" s="95">
        <f t="shared" si="2"/>
        <v>15608</v>
      </c>
      <c r="P49" s="94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15608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15608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15608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15608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15608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15608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16000</v>
      </c>
      <c r="E52" s="9860">
        <f t="shared" si="0"/>
        <v>15608</v>
      </c>
      <c r="F52" s="10249">
        <v>57</v>
      </c>
      <c r="G52" s="10250">
        <v>14</v>
      </c>
      <c r="H52" s="10247">
        <v>14.15</v>
      </c>
      <c r="I52" s="10248">
        <v>16000</v>
      </c>
      <c r="J52" s="9860">
        <f t="shared" si="1"/>
        <v>15608</v>
      </c>
      <c r="K52" s="10249">
        <v>89</v>
      </c>
      <c r="L52" s="10247">
        <v>22</v>
      </c>
      <c r="M52" s="10250">
        <v>22.15</v>
      </c>
      <c r="N52" s="10248">
        <v>16000</v>
      </c>
      <c r="O52" s="9860">
        <f t="shared" si="2"/>
        <v>15608</v>
      </c>
      <c r="P52" s="9861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16000</v>
      </c>
      <c r="E53" s="451">
        <f t="shared" si="0"/>
        <v>15608</v>
      </c>
      <c r="F53" s="10249">
        <v>58</v>
      </c>
      <c r="G53" s="10250">
        <v>14.15</v>
      </c>
      <c r="H53" s="10247">
        <v>14.3</v>
      </c>
      <c r="I53" s="10248">
        <v>16000</v>
      </c>
      <c r="J53" s="451">
        <f t="shared" si="1"/>
        <v>15608</v>
      </c>
      <c r="K53" s="10249">
        <v>90</v>
      </c>
      <c r="L53" s="10247">
        <v>22.15</v>
      </c>
      <c r="M53" s="10250">
        <v>22.3</v>
      </c>
      <c r="N53" s="10248">
        <v>16000</v>
      </c>
      <c r="O53" s="451">
        <f t="shared" si="2"/>
        <v>15608</v>
      </c>
      <c r="P53" s="93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16000</v>
      </c>
      <c r="E54" s="9862">
        <f t="shared" si="0"/>
        <v>15608</v>
      </c>
      <c r="F54" s="10249">
        <v>59</v>
      </c>
      <c r="G54" s="10250">
        <v>14.3</v>
      </c>
      <c r="H54" s="10247">
        <v>14.45</v>
      </c>
      <c r="I54" s="10248">
        <v>16000</v>
      </c>
      <c r="J54" s="9862">
        <f t="shared" si="1"/>
        <v>15608</v>
      </c>
      <c r="K54" s="10249">
        <v>91</v>
      </c>
      <c r="L54" s="10247">
        <v>22.3</v>
      </c>
      <c r="M54" s="10250">
        <v>22.45</v>
      </c>
      <c r="N54" s="10248">
        <v>16000</v>
      </c>
      <c r="O54" s="9862">
        <f t="shared" si="2"/>
        <v>15608</v>
      </c>
      <c r="P54" s="9863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15608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15608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15608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15608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15608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15608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16000</v>
      </c>
      <c r="E57" s="92">
        <f t="shared" si="0"/>
        <v>15608</v>
      </c>
      <c r="F57" s="10249">
        <v>62</v>
      </c>
      <c r="G57" s="10250">
        <v>15.15</v>
      </c>
      <c r="H57" s="10250">
        <v>15.3</v>
      </c>
      <c r="I57" s="10248">
        <v>16000</v>
      </c>
      <c r="J57" s="92">
        <f t="shared" si="1"/>
        <v>15608</v>
      </c>
      <c r="K57" s="10249">
        <v>94</v>
      </c>
      <c r="L57" s="10250">
        <v>23.15</v>
      </c>
      <c r="M57" s="10250">
        <v>23.3</v>
      </c>
      <c r="N57" s="10248">
        <v>16000</v>
      </c>
      <c r="O57" s="92">
        <f t="shared" si="2"/>
        <v>15608</v>
      </c>
      <c r="P57" s="450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15608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15608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15608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15608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15608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15608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499456</v>
      </c>
      <c r="F60" s="539"/>
      <c r="G60" s="539"/>
      <c r="H60" s="539"/>
      <c r="I60" s="538">
        <f>SUM(I28:I59)</f>
        <v>512000</v>
      </c>
      <c r="J60" s="495">
        <f>SUM(J28:J59)</f>
        <v>499456</v>
      </c>
      <c r="K60" s="539"/>
      <c r="L60" s="539"/>
      <c r="M60" s="539"/>
      <c r="N60" s="539">
        <f>SUM(N28:N59)</f>
        <v>512000</v>
      </c>
      <c r="O60" s="495">
        <f>SUM(O28:O59)</f>
        <v>499456</v>
      </c>
      <c r="P60" s="543"/>
    </row>
    <row r="64" spans="1:16" x14ac:dyDescent="0.2">
      <c r="A64" t="s">
        <v>132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449"/>
      <c r="B66" s="91"/>
      <c r="C66" s="91"/>
      <c r="D66" s="90"/>
      <c r="E66" s="91"/>
      <c r="F66" s="91"/>
      <c r="G66" s="91"/>
      <c r="H66" s="91"/>
      <c r="I66" s="90"/>
      <c r="J66" s="10255"/>
      <c r="K66" s="91"/>
      <c r="L66" s="91"/>
      <c r="M66" s="91"/>
      <c r="N66" s="91"/>
      <c r="O66" s="91"/>
      <c r="P66" s="89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448"/>
      <c r="B68" s="447"/>
      <c r="C68" s="447"/>
      <c r="D68" s="447"/>
      <c r="E68" s="447"/>
      <c r="F68" s="447"/>
      <c r="G68" s="447"/>
      <c r="H68" s="447"/>
      <c r="I68" s="447"/>
      <c r="J68" s="447"/>
      <c r="K68" s="447"/>
      <c r="L68" s="446"/>
      <c r="M68" s="446"/>
      <c r="N68" s="446"/>
      <c r="O68" s="446"/>
      <c r="P68" s="445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9864"/>
      <c r="B71" s="9865"/>
      <c r="C71" s="9865"/>
      <c r="D71" s="9866"/>
      <c r="E71" s="9867"/>
      <c r="F71" s="9865"/>
      <c r="G71" s="9865"/>
      <c r="H71" s="9867"/>
      <c r="I71" s="9866"/>
      <c r="J71" s="9865"/>
      <c r="K71" s="9865"/>
      <c r="L71" s="9865"/>
      <c r="M71" s="9865"/>
      <c r="N71" s="9865"/>
      <c r="O71" s="9865"/>
      <c r="P71" s="9868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444"/>
      <c r="B73" s="88"/>
      <c r="C73" s="88"/>
      <c r="D73" s="443"/>
      <c r="E73" s="442"/>
      <c r="F73" s="88"/>
      <c r="G73" s="88"/>
      <c r="H73" s="442"/>
      <c r="I73" s="443"/>
      <c r="J73" s="88"/>
      <c r="K73" s="88"/>
      <c r="L73" s="88"/>
      <c r="M73" s="88" t="s">
        <v>30</v>
      </c>
      <c r="N73" s="88"/>
      <c r="O73" s="88"/>
      <c r="P73" s="441"/>
    </row>
    <row r="74" spans="1:16" ht="15.75" x14ac:dyDescent="0.25">
      <c r="E74" s="9869"/>
      <c r="H74" s="9869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9870"/>
      <c r="H80" s="9870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9871"/>
      <c r="H84" s="9871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9872"/>
      <c r="H89" s="9872"/>
    </row>
    <row r="90" spans="5:13" ht="15.75" x14ac:dyDescent="0.25">
      <c r="E90" s="493"/>
      <c r="H90" s="493"/>
    </row>
    <row r="91" spans="5:13" ht="15.75" x14ac:dyDescent="0.25">
      <c r="E91" s="440"/>
      <c r="H91" s="440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9873"/>
      <c r="H94" s="9873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439"/>
      <c r="H97" s="439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133</v>
      </c>
      <c r="B4" s="9875"/>
      <c r="C4" s="9875"/>
      <c r="D4" s="9875"/>
      <c r="E4" s="9875"/>
      <c r="F4" s="9875"/>
      <c r="G4" s="9875"/>
      <c r="H4" s="9875"/>
      <c r="I4" s="9875"/>
      <c r="J4" s="9876"/>
      <c r="K4" s="9877"/>
      <c r="L4" s="9877"/>
      <c r="M4" s="9877"/>
      <c r="N4" s="9877"/>
      <c r="O4" s="9877"/>
      <c r="P4" s="9878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87"/>
      <c r="C10" s="87"/>
      <c r="D10" s="86"/>
      <c r="E10" s="87"/>
      <c r="F10" s="87"/>
      <c r="G10" s="87"/>
      <c r="H10" s="87"/>
      <c r="I10" s="86"/>
      <c r="J10" s="87"/>
      <c r="K10" s="87"/>
      <c r="L10" s="87"/>
      <c r="M10" s="87"/>
      <c r="N10" s="87"/>
      <c r="O10" s="87"/>
      <c r="P10" s="85"/>
    </row>
    <row r="11" spans="1:16" ht="12.75" customHeight="1" x14ac:dyDescent="0.2">
      <c r="A11" s="10254"/>
      <c r="B11" s="9879"/>
      <c r="C11" s="9879"/>
      <c r="D11" s="9880"/>
      <c r="E11" s="9879"/>
      <c r="F11" s="9879"/>
      <c r="G11" s="9881"/>
      <c r="H11" s="9879"/>
      <c r="I11" s="9880"/>
      <c r="J11" s="9879"/>
      <c r="K11" s="9879"/>
      <c r="L11" s="9879"/>
      <c r="M11" s="9879"/>
      <c r="N11" s="9879"/>
      <c r="O11" s="9879"/>
      <c r="P11" s="9882"/>
    </row>
    <row r="12" spans="1:16" ht="12.75" customHeight="1" x14ac:dyDescent="0.2">
      <c r="A12" s="10254" t="s">
        <v>134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135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9883"/>
      <c r="C14" s="9883"/>
      <c r="D14" s="9884"/>
      <c r="E14" s="9883"/>
      <c r="F14" s="9883"/>
      <c r="G14" s="9883"/>
      <c r="H14" s="9883"/>
      <c r="I14" s="9884"/>
      <c r="J14" s="9883"/>
      <c r="K14" s="9883"/>
      <c r="L14" s="9883"/>
      <c r="M14" s="9883"/>
      <c r="N14" s="9885"/>
      <c r="O14" s="9886"/>
      <c r="P14" s="9887"/>
    </row>
    <row r="15" spans="1:16" ht="12.75" customHeight="1" x14ac:dyDescent="0.2">
      <c r="A15" s="84"/>
      <c r="B15" s="438"/>
      <c r="C15" s="438"/>
      <c r="D15" s="437"/>
      <c r="E15" s="438"/>
      <c r="F15" s="438"/>
      <c r="G15" s="438"/>
      <c r="H15" s="438"/>
      <c r="I15" s="437"/>
      <c r="J15" s="438"/>
      <c r="K15" s="438"/>
      <c r="L15" s="438"/>
      <c r="M15" s="438"/>
      <c r="N15" s="10232" t="s">
        <v>11</v>
      </c>
      <c r="O15" s="10233" t="s">
        <v>12</v>
      </c>
      <c r="P15" s="83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82"/>
      <c r="B18" s="436"/>
      <c r="C18" s="436"/>
      <c r="D18" s="81"/>
      <c r="E18" s="436"/>
      <c r="F18" s="436"/>
      <c r="G18" s="436"/>
      <c r="H18" s="436"/>
      <c r="I18" s="81"/>
      <c r="J18" s="436"/>
      <c r="K18" s="436"/>
      <c r="L18" s="436"/>
      <c r="M18" s="436"/>
      <c r="N18" s="9888"/>
      <c r="O18" s="9889"/>
      <c r="P18" s="80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79"/>
      <c r="B20" s="435"/>
      <c r="C20" s="435"/>
      <c r="D20" s="78"/>
      <c r="E20" s="435"/>
      <c r="F20" s="435"/>
      <c r="G20" s="435"/>
      <c r="H20" s="435"/>
      <c r="I20" s="78"/>
      <c r="J20" s="435"/>
      <c r="K20" s="435"/>
      <c r="L20" s="435"/>
      <c r="M20" s="435"/>
      <c r="N20" s="434"/>
      <c r="O20" s="433"/>
      <c r="P20" s="77"/>
    </row>
    <row r="21" spans="1:47" ht="12.75" customHeight="1" x14ac:dyDescent="0.2">
      <c r="A21" s="10254"/>
      <c r="B21" s="76"/>
      <c r="C21" s="10234"/>
      <c r="D21" s="10234"/>
      <c r="E21" s="76"/>
      <c r="F21" s="76"/>
      <c r="G21" s="76"/>
      <c r="H21" s="76" t="s">
        <v>8</v>
      </c>
      <c r="I21" s="432"/>
      <c r="J21" s="76"/>
      <c r="K21" s="76"/>
      <c r="L21" s="76"/>
      <c r="M21" s="76"/>
      <c r="N21" s="431"/>
      <c r="O21" s="75"/>
      <c r="P21" s="74"/>
    </row>
    <row r="22" spans="1:47" ht="12.75" customHeight="1" x14ac:dyDescent="0.2">
      <c r="A22" s="430"/>
      <c r="B22" s="429"/>
      <c r="C22" s="429"/>
      <c r="D22" s="428"/>
      <c r="E22" s="429"/>
      <c r="F22" s="429"/>
      <c r="G22" s="429"/>
      <c r="H22" s="429"/>
      <c r="I22" s="428"/>
      <c r="J22" s="429"/>
      <c r="K22" s="429"/>
      <c r="L22" s="429"/>
      <c r="M22" s="429"/>
      <c r="N22" s="429"/>
      <c r="O22" s="429"/>
      <c r="P22" s="427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426"/>
      <c r="B24" s="73"/>
      <c r="C24" s="73"/>
      <c r="D24" s="425"/>
      <c r="E24" s="424" t="s">
        <v>20</v>
      </c>
      <c r="F24" s="424"/>
      <c r="G24" s="424"/>
      <c r="H24" s="424"/>
      <c r="I24" s="424"/>
      <c r="J24" s="424"/>
      <c r="K24" s="424"/>
      <c r="L24" s="424"/>
      <c r="M24" s="73"/>
      <c r="N24" s="73"/>
      <c r="O24" s="73"/>
      <c r="P24" s="423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9890"/>
      <c r="P25" s="9891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16000</v>
      </c>
      <c r="E28" s="9892">
        <f t="shared" ref="E28:E59" si="0">D28*(100-2.45)/100</f>
        <v>15608</v>
      </c>
      <c r="F28" s="10249">
        <v>33</v>
      </c>
      <c r="G28" s="10250">
        <v>8</v>
      </c>
      <c r="H28" s="10250">
        <v>8.15</v>
      </c>
      <c r="I28" s="10248">
        <v>16000</v>
      </c>
      <c r="J28" s="9892">
        <f t="shared" ref="J28:J59" si="1">I28*(100-2.45)/100</f>
        <v>15608</v>
      </c>
      <c r="K28" s="10249">
        <v>65</v>
      </c>
      <c r="L28" s="10250">
        <v>16</v>
      </c>
      <c r="M28" s="10250">
        <v>16.149999999999999</v>
      </c>
      <c r="N28" s="10248">
        <v>16000</v>
      </c>
      <c r="O28" s="9892">
        <f t="shared" ref="O28:O59" si="2">N28*(100-2.45)/100</f>
        <v>15608</v>
      </c>
      <c r="P28" s="9893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16000</v>
      </c>
      <c r="E29" s="9894">
        <f t="shared" si="0"/>
        <v>15608</v>
      </c>
      <c r="F29" s="10249">
        <v>34</v>
      </c>
      <c r="G29" s="10250">
        <v>8.15</v>
      </c>
      <c r="H29" s="10250">
        <v>8.3000000000000007</v>
      </c>
      <c r="I29" s="10248">
        <v>16000</v>
      </c>
      <c r="J29" s="9894">
        <f t="shared" si="1"/>
        <v>15608</v>
      </c>
      <c r="K29" s="10249">
        <v>66</v>
      </c>
      <c r="L29" s="10250">
        <v>16.149999999999999</v>
      </c>
      <c r="M29" s="10250">
        <v>16.3</v>
      </c>
      <c r="N29" s="10248">
        <v>16000</v>
      </c>
      <c r="O29" s="9894">
        <f t="shared" si="2"/>
        <v>15608</v>
      </c>
      <c r="P29" s="9895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16000</v>
      </c>
      <c r="E30" s="9896">
        <f t="shared" si="0"/>
        <v>15608</v>
      </c>
      <c r="F30" s="10249">
        <v>35</v>
      </c>
      <c r="G30" s="10250">
        <v>8.3000000000000007</v>
      </c>
      <c r="H30" s="10250">
        <v>8.4499999999999993</v>
      </c>
      <c r="I30" s="10248">
        <v>16000</v>
      </c>
      <c r="J30" s="9896">
        <f t="shared" si="1"/>
        <v>15608</v>
      </c>
      <c r="K30" s="10249">
        <v>67</v>
      </c>
      <c r="L30" s="10250">
        <v>16.3</v>
      </c>
      <c r="M30" s="10250">
        <v>16.45</v>
      </c>
      <c r="N30" s="10248">
        <v>16000</v>
      </c>
      <c r="O30" s="9896">
        <f t="shared" si="2"/>
        <v>15608</v>
      </c>
      <c r="P30" s="9897"/>
      <c r="V30" s="9898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16000</v>
      </c>
      <c r="E31" s="422">
        <f t="shared" si="0"/>
        <v>15608</v>
      </c>
      <c r="F31" s="10249">
        <v>36</v>
      </c>
      <c r="G31" s="10250">
        <v>8.4499999999999993</v>
      </c>
      <c r="H31" s="10250">
        <v>9</v>
      </c>
      <c r="I31" s="10248">
        <v>16000</v>
      </c>
      <c r="J31" s="422">
        <f t="shared" si="1"/>
        <v>15608</v>
      </c>
      <c r="K31" s="10249">
        <v>68</v>
      </c>
      <c r="L31" s="10250">
        <v>16.45</v>
      </c>
      <c r="M31" s="10250">
        <v>17</v>
      </c>
      <c r="N31" s="10248">
        <v>16000</v>
      </c>
      <c r="O31" s="422">
        <f t="shared" si="2"/>
        <v>15608</v>
      </c>
      <c r="P31" s="72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15608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15608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15608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15608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15608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15608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15608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15608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15608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15608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15608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15608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15608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15608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15608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16000</v>
      </c>
      <c r="E37" s="421">
        <f t="shared" si="0"/>
        <v>15608</v>
      </c>
      <c r="F37" s="10249">
        <v>42</v>
      </c>
      <c r="G37" s="10250">
        <v>10.15</v>
      </c>
      <c r="H37" s="10247">
        <v>10.3</v>
      </c>
      <c r="I37" s="10248">
        <v>16000</v>
      </c>
      <c r="J37" s="421">
        <f t="shared" si="1"/>
        <v>15608</v>
      </c>
      <c r="K37" s="10249">
        <v>74</v>
      </c>
      <c r="L37" s="10247">
        <v>18.149999999999999</v>
      </c>
      <c r="M37" s="10250">
        <v>18.3</v>
      </c>
      <c r="N37" s="10248">
        <v>16000</v>
      </c>
      <c r="O37" s="421">
        <f t="shared" si="2"/>
        <v>15608</v>
      </c>
      <c r="P37" s="420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15608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15608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15608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15608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15608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15608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15608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15608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15608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15608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15608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15608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15608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15608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15608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16000</v>
      </c>
      <c r="E43" s="9899">
        <f t="shared" si="0"/>
        <v>15608</v>
      </c>
      <c r="F43" s="10249">
        <v>48</v>
      </c>
      <c r="G43" s="10250">
        <v>11.45</v>
      </c>
      <c r="H43" s="10247">
        <v>12</v>
      </c>
      <c r="I43" s="10248">
        <v>16000</v>
      </c>
      <c r="J43" s="9899">
        <f t="shared" si="1"/>
        <v>15608</v>
      </c>
      <c r="K43" s="10249">
        <v>80</v>
      </c>
      <c r="L43" s="10247">
        <v>19.45</v>
      </c>
      <c r="M43" s="10247">
        <v>20</v>
      </c>
      <c r="N43" s="10248">
        <v>16000</v>
      </c>
      <c r="O43" s="9899">
        <f t="shared" si="2"/>
        <v>15608</v>
      </c>
      <c r="P43" s="9900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16000</v>
      </c>
      <c r="E44" s="71">
        <f t="shared" si="0"/>
        <v>15608</v>
      </c>
      <c r="F44" s="10249">
        <v>49</v>
      </c>
      <c r="G44" s="10250">
        <v>12</v>
      </c>
      <c r="H44" s="10247">
        <v>12.15</v>
      </c>
      <c r="I44" s="10248">
        <v>16000</v>
      </c>
      <c r="J44" s="71">
        <f t="shared" si="1"/>
        <v>15608</v>
      </c>
      <c r="K44" s="10249">
        <v>81</v>
      </c>
      <c r="L44" s="10247">
        <v>20</v>
      </c>
      <c r="M44" s="10250">
        <v>20.149999999999999</v>
      </c>
      <c r="N44" s="10248">
        <v>16000</v>
      </c>
      <c r="O44" s="71">
        <f t="shared" si="2"/>
        <v>15608</v>
      </c>
      <c r="P44" s="419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16000</v>
      </c>
      <c r="E45" s="9901">
        <f t="shared" si="0"/>
        <v>15608</v>
      </c>
      <c r="F45" s="10249">
        <v>50</v>
      </c>
      <c r="G45" s="10250">
        <v>12.15</v>
      </c>
      <c r="H45" s="10247">
        <v>12.3</v>
      </c>
      <c r="I45" s="10248">
        <v>16000</v>
      </c>
      <c r="J45" s="9901">
        <f t="shared" si="1"/>
        <v>15608</v>
      </c>
      <c r="K45" s="10249">
        <v>82</v>
      </c>
      <c r="L45" s="10247">
        <v>20.149999999999999</v>
      </c>
      <c r="M45" s="10250">
        <v>20.3</v>
      </c>
      <c r="N45" s="10248">
        <v>16000</v>
      </c>
      <c r="O45" s="9901">
        <f t="shared" si="2"/>
        <v>15608</v>
      </c>
      <c r="P45" s="9902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15608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15608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15608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15608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15608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15608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15608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15608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15608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16000</v>
      </c>
      <c r="E49" s="9903">
        <f t="shared" si="0"/>
        <v>15608</v>
      </c>
      <c r="F49" s="10249">
        <v>54</v>
      </c>
      <c r="G49" s="10250">
        <v>13.15</v>
      </c>
      <c r="H49" s="10247">
        <v>13.3</v>
      </c>
      <c r="I49" s="10248">
        <v>16000</v>
      </c>
      <c r="J49" s="9903">
        <f t="shared" si="1"/>
        <v>15608</v>
      </c>
      <c r="K49" s="10249">
        <v>86</v>
      </c>
      <c r="L49" s="10247">
        <v>21.15</v>
      </c>
      <c r="M49" s="10250">
        <v>21.3</v>
      </c>
      <c r="N49" s="10248">
        <v>16000</v>
      </c>
      <c r="O49" s="9903">
        <f t="shared" si="2"/>
        <v>15608</v>
      </c>
      <c r="P49" s="9904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15608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15608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15608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15608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15608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15608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16000</v>
      </c>
      <c r="E52" s="418">
        <f t="shared" si="0"/>
        <v>15608</v>
      </c>
      <c r="F52" s="10249">
        <v>57</v>
      </c>
      <c r="G52" s="10250">
        <v>14</v>
      </c>
      <c r="H52" s="10247">
        <v>14.15</v>
      </c>
      <c r="I52" s="10248">
        <v>16000</v>
      </c>
      <c r="J52" s="418">
        <f t="shared" si="1"/>
        <v>15608</v>
      </c>
      <c r="K52" s="10249">
        <v>89</v>
      </c>
      <c r="L52" s="10247">
        <v>22</v>
      </c>
      <c r="M52" s="10250">
        <v>22.15</v>
      </c>
      <c r="N52" s="10248">
        <v>16000</v>
      </c>
      <c r="O52" s="418">
        <f t="shared" si="2"/>
        <v>15608</v>
      </c>
      <c r="P52" s="70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16000</v>
      </c>
      <c r="E53" s="9905">
        <f t="shared" si="0"/>
        <v>15608</v>
      </c>
      <c r="F53" s="10249">
        <v>58</v>
      </c>
      <c r="G53" s="10250">
        <v>14.15</v>
      </c>
      <c r="H53" s="10247">
        <v>14.3</v>
      </c>
      <c r="I53" s="10248">
        <v>16000</v>
      </c>
      <c r="J53" s="9905">
        <f t="shared" si="1"/>
        <v>15608</v>
      </c>
      <c r="K53" s="10249">
        <v>90</v>
      </c>
      <c r="L53" s="10247">
        <v>22.15</v>
      </c>
      <c r="M53" s="10250">
        <v>22.3</v>
      </c>
      <c r="N53" s="10248">
        <v>16000</v>
      </c>
      <c r="O53" s="9905">
        <f t="shared" si="2"/>
        <v>15608</v>
      </c>
      <c r="P53" s="9906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16000</v>
      </c>
      <c r="E54" s="417">
        <f t="shared" si="0"/>
        <v>15608</v>
      </c>
      <c r="F54" s="10249">
        <v>59</v>
      </c>
      <c r="G54" s="10250">
        <v>14.3</v>
      </c>
      <c r="H54" s="10247">
        <v>14.45</v>
      </c>
      <c r="I54" s="10248">
        <v>16000</v>
      </c>
      <c r="J54" s="417">
        <f t="shared" si="1"/>
        <v>15608</v>
      </c>
      <c r="K54" s="10249">
        <v>91</v>
      </c>
      <c r="L54" s="10247">
        <v>22.3</v>
      </c>
      <c r="M54" s="10250">
        <v>22.45</v>
      </c>
      <c r="N54" s="10248">
        <v>16000</v>
      </c>
      <c r="O54" s="417">
        <f t="shared" si="2"/>
        <v>15608</v>
      </c>
      <c r="P54" s="416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15608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15608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15608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15608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15608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15608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16000</v>
      </c>
      <c r="E57" s="69">
        <f t="shared" si="0"/>
        <v>15608</v>
      </c>
      <c r="F57" s="10249">
        <v>62</v>
      </c>
      <c r="G57" s="10250">
        <v>15.15</v>
      </c>
      <c r="H57" s="10250">
        <v>15.3</v>
      </c>
      <c r="I57" s="10248">
        <v>16000</v>
      </c>
      <c r="J57" s="69">
        <f t="shared" si="1"/>
        <v>15608</v>
      </c>
      <c r="K57" s="10249">
        <v>94</v>
      </c>
      <c r="L57" s="10250">
        <v>23.15</v>
      </c>
      <c r="M57" s="10250">
        <v>23.3</v>
      </c>
      <c r="N57" s="10248">
        <v>16000</v>
      </c>
      <c r="O57" s="69">
        <f t="shared" si="2"/>
        <v>15608</v>
      </c>
      <c r="P57" s="415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15608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15608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15608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15608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15608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15608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499456</v>
      </c>
      <c r="F60" s="539"/>
      <c r="G60" s="539"/>
      <c r="H60" s="539"/>
      <c r="I60" s="538">
        <f>SUM(I28:I59)</f>
        <v>512000</v>
      </c>
      <c r="J60" s="495">
        <f>SUM(J28:J59)</f>
        <v>499456</v>
      </c>
      <c r="K60" s="539"/>
      <c r="L60" s="539"/>
      <c r="M60" s="539"/>
      <c r="N60" s="539">
        <f>SUM(N28:N59)</f>
        <v>512000</v>
      </c>
      <c r="O60" s="495">
        <f>SUM(O28:O59)</f>
        <v>499456</v>
      </c>
      <c r="P60" s="543"/>
    </row>
    <row r="64" spans="1:16" x14ac:dyDescent="0.2">
      <c r="A64" t="s">
        <v>136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68"/>
      <c r="B66" s="414"/>
      <c r="C66" s="414"/>
      <c r="D66" s="413"/>
      <c r="E66" s="414"/>
      <c r="F66" s="414"/>
      <c r="G66" s="414"/>
      <c r="H66" s="414"/>
      <c r="I66" s="413"/>
      <c r="J66" s="10255"/>
      <c r="K66" s="414"/>
      <c r="L66" s="414"/>
      <c r="M66" s="414"/>
      <c r="N66" s="414"/>
      <c r="O66" s="414"/>
      <c r="P66" s="412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411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410"/>
      <c r="M68" s="410"/>
      <c r="N68" s="410"/>
      <c r="O68" s="410"/>
      <c r="P68" s="409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408"/>
      <c r="B71" s="66"/>
      <c r="C71" s="66"/>
      <c r="D71" s="407"/>
      <c r="E71" s="406"/>
      <c r="F71" s="66"/>
      <c r="G71" s="66"/>
      <c r="H71" s="406"/>
      <c r="I71" s="407"/>
      <c r="J71" s="66"/>
      <c r="K71" s="66"/>
      <c r="L71" s="66"/>
      <c r="M71" s="66"/>
      <c r="N71" s="66"/>
      <c r="O71" s="66"/>
      <c r="P71" s="405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404"/>
      <c r="B73" s="403"/>
      <c r="C73" s="403"/>
      <c r="D73" s="65"/>
      <c r="E73" s="64"/>
      <c r="F73" s="403"/>
      <c r="G73" s="403"/>
      <c r="H73" s="64"/>
      <c r="I73" s="65"/>
      <c r="J73" s="403"/>
      <c r="K73" s="403"/>
      <c r="L73" s="403"/>
      <c r="M73" s="403" t="s">
        <v>30</v>
      </c>
      <c r="N73" s="403"/>
      <c r="O73" s="403"/>
      <c r="P73" s="402"/>
    </row>
    <row r="74" spans="1:16" ht="15.75" x14ac:dyDescent="0.25">
      <c r="E74" s="63"/>
      <c r="H74" s="63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401"/>
      <c r="H80" s="401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400"/>
      <c r="H84" s="400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62"/>
      <c r="H89" s="62"/>
    </row>
    <row r="90" spans="5:13" ht="15.75" x14ac:dyDescent="0.25">
      <c r="E90" s="493"/>
      <c r="H90" s="493"/>
    </row>
    <row r="91" spans="5:13" ht="15.75" x14ac:dyDescent="0.25">
      <c r="E91" s="9907"/>
      <c r="H91" s="9907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399"/>
      <c r="H94" s="399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908"/>
      <c r="H97" s="9908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137</v>
      </c>
      <c r="B4" s="9875"/>
      <c r="C4" s="9875"/>
      <c r="D4" s="9875"/>
      <c r="E4" s="9875"/>
      <c r="F4" s="9875"/>
      <c r="G4" s="9875"/>
      <c r="H4" s="9875"/>
      <c r="I4" s="9875"/>
      <c r="J4" s="61"/>
      <c r="K4" s="398"/>
      <c r="L4" s="398"/>
      <c r="M4" s="398"/>
      <c r="N4" s="398"/>
      <c r="O4" s="398"/>
      <c r="P4" s="397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9909"/>
      <c r="C10" s="9909"/>
      <c r="D10" s="9910"/>
      <c r="E10" s="9909"/>
      <c r="F10" s="9909"/>
      <c r="G10" s="9909"/>
      <c r="H10" s="9909"/>
      <c r="I10" s="9910"/>
      <c r="J10" s="9909"/>
      <c r="K10" s="9909"/>
      <c r="L10" s="9909"/>
      <c r="M10" s="9909"/>
      <c r="N10" s="9909"/>
      <c r="O10" s="9909"/>
      <c r="P10" s="9911"/>
    </row>
    <row r="11" spans="1:16" ht="12.75" customHeight="1" x14ac:dyDescent="0.2">
      <c r="A11" s="10254"/>
      <c r="B11" s="396"/>
      <c r="C11" s="396"/>
      <c r="D11" s="60"/>
      <c r="E11" s="396"/>
      <c r="F11" s="396"/>
      <c r="G11" s="9881"/>
      <c r="H11" s="396"/>
      <c r="I11" s="60"/>
      <c r="J11" s="396"/>
      <c r="K11" s="396"/>
      <c r="L11" s="396"/>
      <c r="M11" s="396"/>
      <c r="N11" s="396"/>
      <c r="O11" s="396"/>
      <c r="P11" s="395"/>
    </row>
    <row r="12" spans="1:16" ht="12.75" customHeight="1" x14ac:dyDescent="0.2">
      <c r="A12" s="10254" t="s">
        <v>138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139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9912"/>
      <c r="C14" s="9912"/>
      <c r="D14" s="9913"/>
      <c r="E14" s="9912"/>
      <c r="F14" s="9912"/>
      <c r="G14" s="9912"/>
      <c r="H14" s="9912"/>
      <c r="I14" s="9913"/>
      <c r="J14" s="9912"/>
      <c r="K14" s="9912"/>
      <c r="L14" s="9912"/>
      <c r="M14" s="9912"/>
      <c r="N14" s="9914"/>
      <c r="O14" s="9915"/>
      <c r="P14" s="9916"/>
    </row>
    <row r="15" spans="1:16" ht="12.75" customHeight="1" x14ac:dyDescent="0.2">
      <c r="A15" s="9917"/>
      <c r="B15" s="9918"/>
      <c r="C15" s="9918"/>
      <c r="D15" s="9919"/>
      <c r="E15" s="9918"/>
      <c r="F15" s="9918"/>
      <c r="G15" s="9918"/>
      <c r="H15" s="9918"/>
      <c r="I15" s="9919"/>
      <c r="J15" s="9918"/>
      <c r="K15" s="9918"/>
      <c r="L15" s="9918"/>
      <c r="M15" s="9918"/>
      <c r="N15" s="10232" t="s">
        <v>11</v>
      </c>
      <c r="O15" s="10233" t="s">
        <v>12</v>
      </c>
      <c r="P15" s="9920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394"/>
      <c r="B18" s="59"/>
      <c r="C18" s="59"/>
      <c r="D18" s="58"/>
      <c r="E18" s="59"/>
      <c r="F18" s="59"/>
      <c r="G18" s="59"/>
      <c r="H18" s="59"/>
      <c r="I18" s="58"/>
      <c r="J18" s="59"/>
      <c r="K18" s="59"/>
      <c r="L18" s="59"/>
      <c r="M18" s="59"/>
      <c r="N18" s="9888"/>
      <c r="O18" s="9889"/>
      <c r="P18" s="57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393"/>
      <c r="B20" s="392"/>
      <c r="C20" s="392"/>
      <c r="D20" s="56"/>
      <c r="E20" s="392"/>
      <c r="F20" s="392"/>
      <c r="G20" s="392"/>
      <c r="H20" s="392"/>
      <c r="I20" s="56"/>
      <c r="J20" s="392"/>
      <c r="K20" s="392"/>
      <c r="L20" s="392"/>
      <c r="M20" s="392"/>
      <c r="N20" s="391"/>
      <c r="O20" s="390"/>
      <c r="P20" s="389"/>
    </row>
    <row r="21" spans="1:47" ht="12.75" customHeight="1" x14ac:dyDescent="0.2">
      <c r="A21" s="10254"/>
      <c r="B21" s="55"/>
      <c r="C21" s="10234"/>
      <c r="D21" s="10234"/>
      <c r="E21" s="55"/>
      <c r="F21" s="55"/>
      <c r="G21" s="55"/>
      <c r="H21" s="55" t="s">
        <v>8</v>
      </c>
      <c r="I21" s="54"/>
      <c r="J21" s="55"/>
      <c r="K21" s="55"/>
      <c r="L21" s="55"/>
      <c r="M21" s="55"/>
      <c r="N21" s="53"/>
      <c r="O21" s="388"/>
      <c r="P21" s="387"/>
    </row>
    <row r="22" spans="1:47" ht="12.75" customHeight="1" x14ac:dyDescent="0.2">
      <c r="A22" s="9921"/>
      <c r="B22" s="9922"/>
      <c r="C22" s="9922"/>
      <c r="D22" s="9923"/>
      <c r="E22" s="9922"/>
      <c r="F22" s="9922"/>
      <c r="G22" s="9922"/>
      <c r="H22" s="9922"/>
      <c r="I22" s="9923"/>
      <c r="J22" s="9922"/>
      <c r="K22" s="9922"/>
      <c r="L22" s="9922"/>
      <c r="M22" s="9922"/>
      <c r="N22" s="9922"/>
      <c r="O22" s="9922"/>
      <c r="P22" s="9924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9925"/>
      <c r="B24" s="9926"/>
      <c r="C24" s="9926"/>
      <c r="D24" s="9927"/>
      <c r="E24" s="9928" t="s">
        <v>20</v>
      </c>
      <c r="F24" s="9928"/>
      <c r="G24" s="9928"/>
      <c r="H24" s="9928"/>
      <c r="I24" s="9928"/>
      <c r="J24" s="9928"/>
      <c r="K24" s="9928"/>
      <c r="L24" s="9928"/>
      <c r="M24" s="9926"/>
      <c r="N24" s="9926"/>
      <c r="O24" s="9926"/>
      <c r="P24" s="9929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386"/>
      <c r="P25" s="385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16000</v>
      </c>
      <c r="E28" s="9930">
        <f t="shared" ref="E28:E59" si="0">D28*(100-2.18)/100</f>
        <v>15651.2</v>
      </c>
      <c r="F28" s="10249">
        <v>33</v>
      </c>
      <c r="G28" s="10250">
        <v>8</v>
      </c>
      <c r="H28" s="10250">
        <v>8.15</v>
      </c>
      <c r="I28" s="10248">
        <v>16000</v>
      </c>
      <c r="J28" s="9930">
        <f t="shared" ref="J28:J59" si="1">I28*(100-2.18)/100</f>
        <v>15651.2</v>
      </c>
      <c r="K28" s="10249">
        <v>65</v>
      </c>
      <c r="L28" s="10250">
        <v>16</v>
      </c>
      <c r="M28" s="10250">
        <v>16.149999999999999</v>
      </c>
      <c r="N28" s="10248">
        <v>16000</v>
      </c>
      <c r="O28" s="9930">
        <f t="shared" ref="O28:O59" si="2">N28*(100-2.18)/100</f>
        <v>15651.2</v>
      </c>
      <c r="P28" s="9931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16000</v>
      </c>
      <c r="E29" s="384">
        <f t="shared" si="0"/>
        <v>15651.2</v>
      </c>
      <c r="F29" s="10249">
        <v>34</v>
      </c>
      <c r="G29" s="10250">
        <v>8.15</v>
      </c>
      <c r="H29" s="10250">
        <v>8.3000000000000007</v>
      </c>
      <c r="I29" s="10248">
        <v>16000</v>
      </c>
      <c r="J29" s="384">
        <f t="shared" si="1"/>
        <v>15651.2</v>
      </c>
      <c r="K29" s="10249">
        <v>66</v>
      </c>
      <c r="L29" s="10250">
        <v>16.149999999999999</v>
      </c>
      <c r="M29" s="10250">
        <v>16.3</v>
      </c>
      <c r="N29" s="10248">
        <v>16000</v>
      </c>
      <c r="O29" s="384">
        <f t="shared" si="2"/>
        <v>15651.2</v>
      </c>
      <c r="P29" s="52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16000</v>
      </c>
      <c r="E30" s="383">
        <f t="shared" si="0"/>
        <v>15651.2</v>
      </c>
      <c r="F30" s="10249">
        <v>35</v>
      </c>
      <c r="G30" s="10250">
        <v>8.3000000000000007</v>
      </c>
      <c r="H30" s="10250">
        <v>8.4499999999999993</v>
      </c>
      <c r="I30" s="10248">
        <v>16000</v>
      </c>
      <c r="J30" s="383">
        <f t="shared" si="1"/>
        <v>15651.2</v>
      </c>
      <c r="K30" s="10249">
        <v>67</v>
      </c>
      <c r="L30" s="10250">
        <v>16.3</v>
      </c>
      <c r="M30" s="10250">
        <v>16.45</v>
      </c>
      <c r="N30" s="10248">
        <v>16000</v>
      </c>
      <c r="O30" s="383">
        <f t="shared" si="2"/>
        <v>15651.2</v>
      </c>
      <c r="P30" s="382"/>
      <c r="V30" s="381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16000</v>
      </c>
      <c r="E31" s="9932">
        <f t="shared" si="0"/>
        <v>15651.2</v>
      </c>
      <c r="F31" s="10249">
        <v>36</v>
      </c>
      <c r="G31" s="10250">
        <v>8.4499999999999993</v>
      </c>
      <c r="H31" s="10250">
        <v>9</v>
      </c>
      <c r="I31" s="10248">
        <v>16000</v>
      </c>
      <c r="J31" s="9932">
        <f t="shared" si="1"/>
        <v>15651.2</v>
      </c>
      <c r="K31" s="10249">
        <v>68</v>
      </c>
      <c r="L31" s="10250">
        <v>16.45</v>
      </c>
      <c r="M31" s="10250">
        <v>17</v>
      </c>
      <c r="N31" s="10248">
        <v>16000</v>
      </c>
      <c r="O31" s="9932">
        <f t="shared" si="2"/>
        <v>15651.2</v>
      </c>
      <c r="P31" s="9933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15651.2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15651.2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15651.2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15651.2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15651.2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15651.2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15651.2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15651.2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15651.2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15651.2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15651.2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15651.2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15651.2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15651.2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15651.2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16000</v>
      </c>
      <c r="E37" s="380">
        <f t="shared" si="0"/>
        <v>15651.2</v>
      </c>
      <c r="F37" s="10249">
        <v>42</v>
      </c>
      <c r="G37" s="10250">
        <v>10.15</v>
      </c>
      <c r="H37" s="10247">
        <v>10.3</v>
      </c>
      <c r="I37" s="10248">
        <v>16000</v>
      </c>
      <c r="J37" s="380">
        <f t="shared" si="1"/>
        <v>15651.2</v>
      </c>
      <c r="K37" s="10249">
        <v>74</v>
      </c>
      <c r="L37" s="10247">
        <v>18.149999999999999</v>
      </c>
      <c r="M37" s="10250">
        <v>18.3</v>
      </c>
      <c r="N37" s="10248">
        <v>16000</v>
      </c>
      <c r="O37" s="380">
        <f t="shared" si="2"/>
        <v>15651.2</v>
      </c>
      <c r="P37" s="379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15651.2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15651.2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15651.2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15651.2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15651.2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15651.2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15651.2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15651.2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15651.2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15651.2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15651.2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15651.2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15651.2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15651.2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15651.2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16000</v>
      </c>
      <c r="E43" s="51">
        <f t="shared" si="0"/>
        <v>15651.2</v>
      </c>
      <c r="F43" s="10249">
        <v>48</v>
      </c>
      <c r="G43" s="10250">
        <v>11.45</v>
      </c>
      <c r="H43" s="10247">
        <v>12</v>
      </c>
      <c r="I43" s="10248">
        <v>16000</v>
      </c>
      <c r="J43" s="51">
        <f t="shared" si="1"/>
        <v>15651.2</v>
      </c>
      <c r="K43" s="10249">
        <v>80</v>
      </c>
      <c r="L43" s="10247">
        <v>19.45</v>
      </c>
      <c r="M43" s="10247">
        <v>20</v>
      </c>
      <c r="N43" s="10248">
        <v>16000</v>
      </c>
      <c r="O43" s="51">
        <f t="shared" si="2"/>
        <v>15651.2</v>
      </c>
      <c r="P43" s="50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16000</v>
      </c>
      <c r="E44" s="49">
        <f t="shared" si="0"/>
        <v>15651.2</v>
      </c>
      <c r="F44" s="10249">
        <v>49</v>
      </c>
      <c r="G44" s="10250">
        <v>12</v>
      </c>
      <c r="H44" s="10247">
        <v>12.15</v>
      </c>
      <c r="I44" s="10248">
        <v>16000</v>
      </c>
      <c r="J44" s="49">
        <f t="shared" si="1"/>
        <v>15651.2</v>
      </c>
      <c r="K44" s="10249">
        <v>81</v>
      </c>
      <c r="L44" s="10247">
        <v>20</v>
      </c>
      <c r="M44" s="10250">
        <v>20.149999999999999</v>
      </c>
      <c r="N44" s="10248">
        <v>16000</v>
      </c>
      <c r="O44" s="49">
        <f t="shared" si="2"/>
        <v>15651.2</v>
      </c>
      <c r="P44" s="48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16000</v>
      </c>
      <c r="E45" s="378">
        <f t="shared" si="0"/>
        <v>15651.2</v>
      </c>
      <c r="F45" s="10249">
        <v>50</v>
      </c>
      <c r="G45" s="10250">
        <v>12.15</v>
      </c>
      <c r="H45" s="10247">
        <v>12.3</v>
      </c>
      <c r="I45" s="10248">
        <v>16000</v>
      </c>
      <c r="J45" s="378">
        <f t="shared" si="1"/>
        <v>15651.2</v>
      </c>
      <c r="K45" s="10249">
        <v>82</v>
      </c>
      <c r="L45" s="10247">
        <v>20.149999999999999</v>
      </c>
      <c r="M45" s="10250">
        <v>20.3</v>
      </c>
      <c r="N45" s="10248">
        <v>16000</v>
      </c>
      <c r="O45" s="378">
        <f t="shared" si="2"/>
        <v>15651.2</v>
      </c>
      <c r="P45" s="377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15651.2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15651.2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15651.2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15651.2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15651.2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15651.2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15651.2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15651.2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15651.2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16000</v>
      </c>
      <c r="E49" s="47">
        <f t="shared" si="0"/>
        <v>15651.2</v>
      </c>
      <c r="F49" s="10249">
        <v>54</v>
      </c>
      <c r="G49" s="10250">
        <v>13.15</v>
      </c>
      <c r="H49" s="10247">
        <v>13.3</v>
      </c>
      <c r="I49" s="10248">
        <v>16000</v>
      </c>
      <c r="J49" s="47">
        <f t="shared" si="1"/>
        <v>15651.2</v>
      </c>
      <c r="K49" s="10249">
        <v>86</v>
      </c>
      <c r="L49" s="10247">
        <v>21.15</v>
      </c>
      <c r="M49" s="10250">
        <v>21.3</v>
      </c>
      <c r="N49" s="10248">
        <v>16000</v>
      </c>
      <c r="O49" s="47">
        <f t="shared" si="2"/>
        <v>15651.2</v>
      </c>
      <c r="P49" s="46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15651.2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15651.2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15651.2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15651.2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15651.2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15651.2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16000</v>
      </c>
      <c r="E52" s="9934">
        <f t="shared" si="0"/>
        <v>15651.2</v>
      </c>
      <c r="F52" s="10249">
        <v>57</v>
      </c>
      <c r="G52" s="10250">
        <v>14</v>
      </c>
      <c r="H52" s="10247">
        <v>14.15</v>
      </c>
      <c r="I52" s="10248">
        <v>16000</v>
      </c>
      <c r="J52" s="9934">
        <f t="shared" si="1"/>
        <v>15651.2</v>
      </c>
      <c r="K52" s="10249">
        <v>89</v>
      </c>
      <c r="L52" s="10247">
        <v>22</v>
      </c>
      <c r="M52" s="10250">
        <v>22.15</v>
      </c>
      <c r="N52" s="10248">
        <v>16000</v>
      </c>
      <c r="O52" s="9934">
        <f t="shared" si="2"/>
        <v>15651.2</v>
      </c>
      <c r="P52" s="9935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16000</v>
      </c>
      <c r="E53" s="376">
        <f t="shared" si="0"/>
        <v>15651.2</v>
      </c>
      <c r="F53" s="10249">
        <v>58</v>
      </c>
      <c r="G53" s="10250">
        <v>14.15</v>
      </c>
      <c r="H53" s="10247">
        <v>14.3</v>
      </c>
      <c r="I53" s="10248">
        <v>16000</v>
      </c>
      <c r="J53" s="376">
        <f t="shared" si="1"/>
        <v>15651.2</v>
      </c>
      <c r="K53" s="10249">
        <v>90</v>
      </c>
      <c r="L53" s="10247">
        <v>22.15</v>
      </c>
      <c r="M53" s="10250">
        <v>22.3</v>
      </c>
      <c r="N53" s="10248">
        <v>16000</v>
      </c>
      <c r="O53" s="376">
        <f t="shared" si="2"/>
        <v>15651.2</v>
      </c>
      <c r="P53" s="45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16000</v>
      </c>
      <c r="E54" s="9936">
        <f t="shared" si="0"/>
        <v>15651.2</v>
      </c>
      <c r="F54" s="10249">
        <v>59</v>
      </c>
      <c r="G54" s="10250">
        <v>14.3</v>
      </c>
      <c r="H54" s="10247">
        <v>14.45</v>
      </c>
      <c r="I54" s="10248">
        <v>16000</v>
      </c>
      <c r="J54" s="9936">
        <f t="shared" si="1"/>
        <v>15651.2</v>
      </c>
      <c r="K54" s="10249">
        <v>91</v>
      </c>
      <c r="L54" s="10247">
        <v>22.3</v>
      </c>
      <c r="M54" s="10250">
        <v>22.45</v>
      </c>
      <c r="N54" s="10248">
        <v>16000</v>
      </c>
      <c r="O54" s="9936">
        <f t="shared" si="2"/>
        <v>15651.2</v>
      </c>
      <c r="P54" s="9937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15651.2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15651.2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15651.2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15651.2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15651.2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15651.2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16000</v>
      </c>
      <c r="E57" s="9938">
        <f t="shared" si="0"/>
        <v>15651.2</v>
      </c>
      <c r="F57" s="10249">
        <v>62</v>
      </c>
      <c r="G57" s="10250">
        <v>15.15</v>
      </c>
      <c r="H57" s="10250">
        <v>15.3</v>
      </c>
      <c r="I57" s="10248">
        <v>16000</v>
      </c>
      <c r="J57" s="9938">
        <f t="shared" si="1"/>
        <v>15651.2</v>
      </c>
      <c r="K57" s="10249">
        <v>94</v>
      </c>
      <c r="L57" s="10250">
        <v>23.15</v>
      </c>
      <c r="M57" s="10250">
        <v>23.3</v>
      </c>
      <c r="N57" s="10248">
        <v>16000</v>
      </c>
      <c r="O57" s="9938">
        <f t="shared" si="2"/>
        <v>15651.2</v>
      </c>
      <c r="P57" s="9939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15651.2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15651.2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15651.2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15651.2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15651.2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15651.2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500838.40000000026</v>
      </c>
      <c r="F60" s="539"/>
      <c r="G60" s="539"/>
      <c r="H60" s="539"/>
      <c r="I60" s="538">
        <f>SUM(I28:I59)</f>
        <v>512000</v>
      </c>
      <c r="J60" s="495">
        <f>SUM(J28:J59)</f>
        <v>500838.40000000026</v>
      </c>
      <c r="K60" s="539"/>
      <c r="L60" s="539"/>
      <c r="M60" s="539"/>
      <c r="N60" s="539">
        <f>SUM(N28:N59)</f>
        <v>512000</v>
      </c>
      <c r="O60" s="495">
        <f>SUM(O28:O59)</f>
        <v>500838.40000000026</v>
      </c>
      <c r="P60" s="543"/>
    </row>
    <row r="64" spans="1:16" x14ac:dyDescent="0.2">
      <c r="A64" t="s">
        <v>140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4"/>
      <c r="B66" s="43"/>
      <c r="C66" s="43"/>
      <c r="D66" s="375"/>
      <c r="E66" s="43"/>
      <c r="F66" s="43"/>
      <c r="G66" s="43"/>
      <c r="H66" s="43"/>
      <c r="I66" s="375"/>
      <c r="J66" s="10255"/>
      <c r="K66" s="43"/>
      <c r="L66" s="43"/>
      <c r="M66" s="43"/>
      <c r="N66" s="43"/>
      <c r="O66" s="43"/>
      <c r="P66" s="42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374"/>
      <c r="B68" s="373"/>
      <c r="C68" s="373"/>
      <c r="D68" s="373"/>
      <c r="E68" s="373"/>
      <c r="F68" s="373"/>
      <c r="G68" s="373"/>
      <c r="H68" s="373"/>
      <c r="I68" s="373"/>
      <c r="J68" s="373"/>
      <c r="K68" s="373"/>
      <c r="L68" s="41"/>
      <c r="M68" s="41"/>
      <c r="N68" s="41"/>
      <c r="O68" s="41"/>
      <c r="P68" s="40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372"/>
      <c r="B71" s="371"/>
      <c r="C71" s="371"/>
      <c r="D71" s="39"/>
      <c r="E71" s="38"/>
      <c r="F71" s="371"/>
      <c r="G71" s="371"/>
      <c r="H71" s="38"/>
      <c r="I71" s="39"/>
      <c r="J71" s="371"/>
      <c r="K71" s="371"/>
      <c r="L71" s="371"/>
      <c r="M71" s="371"/>
      <c r="N71" s="371"/>
      <c r="O71" s="371"/>
      <c r="P71" s="370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369"/>
      <c r="B73" s="368"/>
      <c r="C73" s="368"/>
      <c r="D73" s="367"/>
      <c r="E73" s="366"/>
      <c r="F73" s="368"/>
      <c r="G73" s="368"/>
      <c r="H73" s="366"/>
      <c r="I73" s="367"/>
      <c r="J73" s="368"/>
      <c r="K73" s="368"/>
      <c r="L73" s="368"/>
      <c r="M73" s="368" t="s">
        <v>30</v>
      </c>
      <c r="N73" s="368"/>
      <c r="O73" s="368"/>
      <c r="P73" s="37"/>
    </row>
    <row r="74" spans="1:16" ht="15.75" x14ac:dyDescent="0.25">
      <c r="E74" s="365"/>
      <c r="H74" s="365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364"/>
      <c r="H80" s="364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363"/>
      <c r="H84" s="363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362"/>
      <c r="H89" s="362"/>
    </row>
    <row r="90" spans="5:13" ht="15.75" x14ac:dyDescent="0.25">
      <c r="E90" s="493"/>
      <c r="H90" s="493"/>
    </row>
    <row r="91" spans="5:13" ht="15.75" x14ac:dyDescent="0.25">
      <c r="E91" s="9940"/>
      <c r="H91" s="9940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36"/>
      <c r="H94" s="36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941"/>
      <c r="H97" s="9941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141</v>
      </c>
      <c r="B4" s="9875"/>
      <c r="C4" s="9875"/>
      <c r="D4" s="9875"/>
      <c r="E4" s="9875"/>
      <c r="F4" s="9875"/>
      <c r="G4" s="9875"/>
      <c r="H4" s="9875"/>
      <c r="I4" s="9875"/>
      <c r="J4" s="361"/>
      <c r="K4" s="360"/>
      <c r="L4" s="360"/>
      <c r="M4" s="360"/>
      <c r="N4" s="360"/>
      <c r="O4" s="360"/>
      <c r="P4" s="35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9942"/>
      <c r="C10" s="9942"/>
      <c r="D10" s="9943"/>
      <c r="E10" s="9942"/>
      <c r="F10" s="9942"/>
      <c r="G10" s="9942"/>
      <c r="H10" s="9942"/>
      <c r="I10" s="9943"/>
      <c r="J10" s="9942"/>
      <c r="K10" s="9942"/>
      <c r="L10" s="9942"/>
      <c r="M10" s="9942"/>
      <c r="N10" s="9942"/>
      <c r="O10" s="9942"/>
      <c r="P10" s="9944"/>
    </row>
    <row r="11" spans="1:16" ht="12.75" customHeight="1" x14ac:dyDescent="0.2">
      <c r="A11" s="10254"/>
      <c r="B11" s="359"/>
      <c r="C11" s="359"/>
      <c r="D11" s="358"/>
      <c r="E11" s="359"/>
      <c r="F11" s="359"/>
      <c r="G11" s="9881"/>
      <c r="H11" s="359"/>
      <c r="I11" s="358"/>
      <c r="J11" s="359"/>
      <c r="K11" s="359"/>
      <c r="L11" s="359"/>
      <c r="M11" s="359"/>
      <c r="N11" s="359"/>
      <c r="O11" s="359"/>
      <c r="P11" s="34"/>
    </row>
    <row r="12" spans="1:16" ht="12.75" customHeight="1" x14ac:dyDescent="0.2">
      <c r="A12" s="10254" t="s">
        <v>142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143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9945"/>
      <c r="C14" s="9945"/>
      <c r="D14" s="9946"/>
      <c r="E14" s="9945"/>
      <c r="F14" s="9945"/>
      <c r="G14" s="9945"/>
      <c r="H14" s="9945"/>
      <c r="I14" s="9946"/>
      <c r="J14" s="9945"/>
      <c r="K14" s="9945"/>
      <c r="L14" s="9945"/>
      <c r="M14" s="9945"/>
      <c r="N14" s="9947"/>
      <c r="O14" s="9948"/>
      <c r="P14" s="9949"/>
    </row>
    <row r="15" spans="1:16" ht="12.75" customHeight="1" x14ac:dyDescent="0.2">
      <c r="A15" s="9950"/>
      <c r="B15" s="9951"/>
      <c r="C15" s="9951"/>
      <c r="D15" s="9952"/>
      <c r="E15" s="9951"/>
      <c r="F15" s="9951"/>
      <c r="G15" s="9951"/>
      <c r="H15" s="9951"/>
      <c r="I15" s="9952"/>
      <c r="J15" s="9951"/>
      <c r="K15" s="9951"/>
      <c r="L15" s="9951"/>
      <c r="M15" s="9951"/>
      <c r="N15" s="10232" t="s">
        <v>11</v>
      </c>
      <c r="O15" s="10233" t="s">
        <v>12</v>
      </c>
      <c r="P15" s="9953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357"/>
      <c r="B18" s="356"/>
      <c r="C18" s="356"/>
      <c r="D18" s="33"/>
      <c r="E18" s="356"/>
      <c r="F18" s="356"/>
      <c r="G18" s="356"/>
      <c r="H18" s="356"/>
      <c r="I18" s="33"/>
      <c r="J18" s="356"/>
      <c r="K18" s="356"/>
      <c r="L18" s="356"/>
      <c r="M18" s="356"/>
      <c r="N18" s="9888"/>
      <c r="O18" s="9889"/>
      <c r="P18" s="355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32"/>
      <c r="B20" s="354"/>
      <c r="C20" s="354"/>
      <c r="D20" s="353"/>
      <c r="E20" s="354"/>
      <c r="F20" s="354"/>
      <c r="G20" s="354"/>
      <c r="H20" s="354"/>
      <c r="I20" s="353"/>
      <c r="J20" s="354"/>
      <c r="K20" s="354"/>
      <c r="L20" s="354"/>
      <c r="M20" s="354"/>
      <c r="N20" s="352"/>
      <c r="O20" s="351"/>
      <c r="P20" s="31"/>
    </row>
    <row r="21" spans="1:47" ht="12.75" customHeight="1" x14ac:dyDescent="0.2">
      <c r="A21" s="10254"/>
      <c r="B21" s="350"/>
      <c r="C21" s="10234"/>
      <c r="D21" s="10234"/>
      <c r="E21" s="350"/>
      <c r="F21" s="350"/>
      <c r="G21" s="350"/>
      <c r="H21" s="350" t="s">
        <v>8</v>
      </c>
      <c r="I21" s="349"/>
      <c r="J21" s="350"/>
      <c r="K21" s="350"/>
      <c r="L21" s="350"/>
      <c r="M21" s="350"/>
      <c r="N21" s="348"/>
      <c r="O21" s="30"/>
      <c r="P21" s="347"/>
    </row>
    <row r="22" spans="1:47" ht="12.75" customHeight="1" x14ac:dyDescent="0.2">
      <c r="A22" s="9954"/>
      <c r="B22" s="9955"/>
      <c r="C22" s="9955"/>
      <c r="D22" s="9956"/>
      <c r="E22" s="9955"/>
      <c r="F22" s="9955"/>
      <c r="G22" s="9955"/>
      <c r="H22" s="9955"/>
      <c r="I22" s="9956"/>
      <c r="J22" s="9955"/>
      <c r="K22" s="9955"/>
      <c r="L22" s="9955"/>
      <c r="M22" s="9955"/>
      <c r="N22" s="9955"/>
      <c r="O22" s="9955"/>
      <c r="P22" s="9957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9958"/>
      <c r="B24" s="9959"/>
      <c r="C24" s="9959"/>
      <c r="D24" s="9960"/>
      <c r="E24" s="9961" t="s">
        <v>20</v>
      </c>
      <c r="F24" s="9961"/>
      <c r="G24" s="9961"/>
      <c r="H24" s="9961"/>
      <c r="I24" s="9961"/>
      <c r="J24" s="9961"/>
      <c r="K24" s="9961"/>
      <c r="L24" s="9961"/>
      <c r="M24" s="9959"/>
      <c r="N24" s="9959"/>
      <c r="O24" s="9959"/>
      <c r="P24" s="9962"/>
    </row>
    <row r="25" spans="1:47" ht="12.75" customHeight="1" x14ac:dyDescent="0.2">
      <c r="A25" s="10236"/>
      <c r="B25" s="10237" t="s">
        <v>21</v>
      </c>
      <c r="C25" s="10238"/>
      <c r="D25" s="10238"/>
      <c r="E25" s="10238"/>
      <c r="F25" s="10238"/>
      <c r="G25" s="10238"/>
      <c r="H25" s="10238"/>
      <c r="I25" s="10238"/>
      <c r="J25" s="10238"/>
      <c r="K25" s="10238"/>
      <c r="L25" s="10238"/>
      <c r="M25" s="10238"/>
      <c r="N25" s="10238"/>
      <c r="O25" s="346"/>
      <c r="P25" s="345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0245">
        <v>1</v>
      </c>
      <c r="B28" s="10187">
        <v>0</v>
      </c>
      <c r="C28" s="10246">
        <v>0.15</v>
      </c>
      <c r="D28" s="10248">
        <v>16000</v>
      </c>
      <c r="E28" s="9963">
        <f t="shared" ref="E28:E59" si="0">D28*(100-2.18)/100</f>
        <v>15651.2</v>
      </c>
      <c r="F28" s="10249">
        <v>33</v>
      </c>
      <c r="G28" s="10250">
        <v>8</v>
      </c>
      <c r="H28" s="10250">
        <v>8.15</v>
      </c>
      <c r="I28" s="10248">
        <v>16000</v>
      </c>
      <c r="J28" s="9963">
        <f t="shared" ref="J28:J59" si="1">I28*(100-2.18)/100</f>
        <v>15651.2</v>
      </c>
      <c r="K28" s="10249">
        <v>65</v>
      </c>
      <c r="L28" s="10250">
        <v>16</v>
      </c>
      <c r="M28" s="10250">
        <v>16.149999999999999</v>
      </c>
      <c r="N28" s="10248">
        <v>16000</v>
      </c>
      <c r="O28" s="9963">
        <f t="shared" ref="O28:O59" si="2">N28*(100-2.18)/100</f>
        <v>15651.2</v>
      </c>
      <c r="P28" s="9964"/>
    </row>
    <row r="29" spans="1:47" ht="12.75" customHeight="1" x14ac:dyDescent="0.2">
      <c r="A29" s="10245">
        <v>2</v>
      </c>
      <c r="B29" s="10245">
        <v>0.15</v>
      </c>
      <c r="C29" s="10243">
        <v>0.3</v>
      </c>
      <c r="D29" s="10248">
        <v>16000</v>
      </c>
      <c r="E29" s="344">
        <f t="shared" si="0"/>
        <v>15651.2</v>
      </c>
      <c r="F29" s="10249">
        <v>34</v>
      </c>
      <c r="G29" s="10250">
        <v>8.15</v>
      </c>
      <c r="H29" s="10250">
        <v>8.3000000000000007</v>
      </c>
      <c r="I29" s="10248">
        <v>16000</v>
      </c>
      <c r="J29" s="344">
        <f t="shared" si="1"/>
        <v>15651.2</v>
      </c>
      <c r="K29" s="10249">
        <v>66</v>
      </c>
      <c r="L29" s="10250">
        <v>16.149999999999999</v>
      </c>
      <c r="M29" s="10250">
        <v>16.3</v>
      </c>
      <c r="N29" s="10248">
        <v>16000</v>
      </c>
      <c r="O29" s="344">
        <f t="shared" si="2"/>
        <v>15651.2</v>
      </c>
      <c r="P29" s="343"/>
    </row>
    <row r="30" spans="1:47" ht="12.75" customHeight="1" x14ac:dyDescent="0.2">
      <c r="A30" s="10245">
        <v>3</v>
      </c>
      <c r="B30" s="10243">
        <v>0.3</v>
      </c>
      <c r="C30" s="10246">
        <v>0.45</v>
      </c>
      <c r="D30" s="10248">
        <v>16000</v>
      </c>
      <c r="E30" s="29">
        <f t="shared" si="0"/>
        <v>15651.2</v>
      </c>
      <c r="F30" s="10249">
        <v>35</v>
      </c>
      <c r="G30" s="10250">
        <v>8.3000000000000007</v>
      </c>
      <c r="H30" s="10250">
        <v>8.4499999999999993</v>
      </c>
      <c r="I30" s="10248">
        <v>16000</v>
      </c>
      <c r="J30" s="29">
        <f t="shared" si="1"/>
        <v>15651.2</v>
      </c>
      <c r="K30" s="10249">
        <v>67</v>
      </c>
      <c r="L30" s="10250">
        <v>16.3</v>
      </c>
      <c r="M30" s="10250">
        <v>16.45</v>
      </c>
      <c r="N30" s="10248">
        <v>16000</v>
      </c>
      <c r="O30" s="29">
        <f t="shared" si="2"/>
        <v>15651.2</v>
      </c>
      <c r="P30" s="28"/>
      <c r="V30" s="342"/>
    </row>
    <row r="31" spans="1:47" ht="12.75" customHeight="1" x14ac:dyDescent="0.2">
      <c r="A31" s="10245">
        <v>4</v>
      </c>
      <c r="B31" s="10245">
        <v>0.45</v>
      </c>
      <c r="C31" s="10250">
        <v>1</v>
      </c>
      <c r="D31" s="10248">
        <v>16000</v>
      </c>
      <c r="E31" s="9965">
        <f t="shared" si="0"/>
        <v>15651.2</v>
      </c>
      <c r="F31" s="10249">
        <v>36</v>
      </c>
      <c r="G31" s="10250">
        <v>8.4499999999999993</v>
      </c>
      <c r="H31" s="10250">
        <v>9</v>
      </c>
      <c r="I31" s="10248">
        <v>16000</v>
      </c>
      <c r="J31" s="9965">
        <f t="shared" si="1"/>
        <v>15651.2</v>
      </c>
      <c r="K31" s="10249">
        <v>68</v>
      </c>
      <c r="L31" s="10250">
        <v>16.45</v>
      </c>
      <c r="M31" s="10250">
        <v>17</v>
      </c>
      <c r="N31" s="10248">
        <v>16000</v>
      </c>
      <c r="O31" s="9965">
        <f t="shared" si="2"/>
        <v>15651.2</v>
      </c>
      <c r="P31" s="9966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15651.2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15651.2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15651.2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15651.2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15651.2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15651.2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15651.2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15651.2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15651.2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15651.2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15651.2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15651.2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15651.2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15651.2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15651.2</v>
      </c>
      <c r="P36" s="543"/>
    </row>
    <row r="37" spans="1:16" x14ac:dyDescent="0.2">
      <c r="A37" s="10245">
        <v>10</v>
      </c>
      <c r="B37" s="10245">
        <v>2.15</v>
      </c>
      <c r="C37" s="10250">
        <v>2.2999999999999998</v>
      </c>
      <c r="D37" s="10248">
        <v>16000</v>
      </c>
      <c r="E37" s="27">
        <f t="shared" si="0"/>
        <v>15651.2</v>
      </c>
      <c r="F37" s="10249">
        <v>42</v>
      </c>
      <c r="G37" s="10250">
        <v>10.15</v>
      </c>
      <c r="H37" s="10247">
        <v>10.3</v>
      </c>
      <c r="I37" s="10248">
        <v>16000</v>
      </c>
      <c r="J37" s="27">
        <f t="shared" si="1"/>
        <v>15651.2</v>
      </c>
      <c r="K37" s="10249">
        <v>74</v>
      </c>
      <c r="L37" s="10247">
        <v>18.149999999999999</v>
      </c>
      <c r="M37" s="10250">
        <v>18.3</v>
      </c>
      <c r="N37" s="10248">
        <v>16000</v>
      </c>
      <c r="O37" s="27">
        <f t="shared" si="2"/>
        <v>15651.2</v>
      </c>
      <c r="P37" s="341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15651.2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15651.2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15651.2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15651.2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15651.2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15651.2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15651.2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15651.2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15651.2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15651.2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15651.2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15651.2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15651.2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15651.2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15651.2</v>
      </c>
      <c r="P42" s="543"/>
    </row>
    <row r="43" spans="1:16" x14ac:dyDescent="0.2">
      <c r="A43" s="10245">
        <v>16</v>
      </c>
      <c r="B43" s="10245">
        <v>3.45</v>
      </c>
      <c r="C43" s="10247">
        <v>4</v>
      </c>
      <c r="D43" s="10248">
        <v>16000</v>
      </c>
      <c r="E43" s="340">
        <f t="shared" si="0"/>
        <v>15651.2</v>
      </c>
      <c r="F43" s="10249">
        <v>48</v>
      </c>
      <c r="G43" s="10250">
        <v>11.45</v>
      </c>
      <c r="H43" s="10247">
        <v>12</v>
      </c>
      <c r="I43" s="10248">
        <v>16000</v>
      </c>
      <c r="J43" s="340">
        <f t="shared" si="1"/>
        <v>15651.2</v>
      </c>
      <c r="K43" s="10249">
        <v>80</v>
      </c>
      <c r="L43" s="10247">
        <v>19.45</v>
      </c>
      <c r="M43" s="10247">
        <v>20</v>
      </c>
      <c r="N43" s="10248">
        <v>16000</v>
      </c>
      <c r="O43" s="340">
        <f t="shared" si="2"/>
        <v>15651.2</v>
      </c>
      <c r="P43" s="26"/>
    </row>
    <row r="44" spans="1:16" x14ac:dyDescent="0.2">
      <c r="A44" s="10245">
        <v>17</v>
      </c>
      <c r="B44" s="10243">
        <v>4</v>
      </c>
      <c r="C44" s="10244">
        <v>4.1500000000000004</v>
      </c>
      <c r="D44" s="10248">
        <v>16000</v>
      </c>
      <c r="E44" s="339">
        <f t="shared" si="0"/>
        <v>15651.2</v>
      </c>
      <c r="F44" s="10249">
        <v>49</v>
      </c>
      <c r="G44" s="10250">
        <v>12</v>
      </c>
      <c r="H44" s="10247">
        <v>12.15</v>
      </c>
      <c r="I44" s="10248">
        <v>16000</v>
      </c>
      <c r="J44" s="339">
        <f t="shared" si="1"/>
        <v>15651.2</v>
      </c>
      <c r="K44" s="10249">
        <v>81</v>
      </c>
      <c r="L44" s="10247">
        <v>20</v>
      </c>
      <c r="M44" s="10250">
        <v>20.149999999999999</v>
      </c>
      <c r="N44" s="10248">
        <v>16000</v>
      </c>
      <c r="O44" s="339">
        <f t="shared" si="2"/>
        <v>15651.2</v>
      </c>
      <c r="P44" s="25"/>
    </row>
    <row r="45" spans="1:16" x14ac:dyDescent="0.2">
      <c r="A45" s="10245">
        <v>18</v>
      </c>
      <c r="B45" s="10245">
        <v>4.1500000000000004</v>
      </c>
      <c r="C45" s="10247">
        <v>4.3</v>
      </c>
      <c r="D45" s="10248">
        <v>16000</v>
      </c>
      <c r="E45" s="338">
        <f t="shared" si="0"/>
        <v>15651.2</v>
      </c>
      <c r="F45" s="10249">
        <v>50</v>
      </c>
      <c r="G45" s="10250">
        <v>12.15</v>
      </c>
      <c r="H45" s="10247">
        <v>12.3</v>
      </c>
      <c r="I45" s="10248">
        <v>16000</v>
      </c>
      <c r="J45" s="338">
        <f t="shared" si="1"/>
        <v>15651.2</v>
      </c>
      <c r="K45" s="10249">
        <v>82</v>
      </c>
      <c r="L45" s="10247">
        <v>20.149999999999999</v>
      </c>
      <c r="M45" s="10250">
        <v>20.3</v>
      </c>
      <c r="N45" s="10248">
        <v>16000</v>
      </c>
      <c r="O45" s="338">
        <f t="shared" si="2"/>
        <v>15651.2</v>
      </c>
      <c r="P45" s="337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15651.2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15651.2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15651.2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15651.2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15651.2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15651.2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15651.2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15651.2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15651.2</v>
      </c>
      <c r="P48" s="543"/>
    </row>
    <row r="49" spans="1:16" x14ac:dyDescent="0.2">
      <c r="A49" s="10245">
        <v>22</v>
      </c>
      <c r="B49" s="10246">
        <v>5.15</v>
      </c>
      <c r="C49" s="10247">
        <v>5.3</v>
      </c>
      <c r="D49" s="10248">
        <v>16000</v>
      </c>
      <c r="E49" s="336">
        <f t="shared" si="0"/>
        <v>15651.2</v>
      </c>
      <c r="F49" s="10249">
        <v>54</v>
      </c>
      <c r="G49" s="10250">
        <v>13.15</v>
      </c>
      <c r="H49" s="10247">
        <v>13.3</v>
      </c>
      <c r="I49" s="10248">
        <v>16000</v>
      </c>
      <c r="J49" s="336">
        <f t="shared" si="1"/>
        <v>15651.2</v>
      </c>
      <c r="K49" s="10249">
        <v>86</v>
      </c>
      <c r="L49" s="10247">
        <v>21.15</v>
      </c>
      <c r="M49" s="10250">
        <v>21.3</v>
      </c>
      <c r="N49" s="10248">
        <v>16000</v>
      </c>
      <c r="O49" s="336">
        <f t="shared" si="2"/>
        <v>15651.2</v>
      </c>
      <c r="P49" s="24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15651.2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15651.2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15651.2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15651.2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15651.2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15651.2</v>
      </c>
      <c r="P51" s="543"/>
    </row>
    <row r="52" spans="1:16" x14ac:dyDescent="0.2">
      <c r="A52" s="10245">
        <v>25</v>
      </c>
      <c r="B52" s="10250">
        <v>6</v>
      </c>
      <c r="C52" s="10244">
        <v>6.15</v>
      </c>
      <c r="D52" s="10248">
        <v>16000</v>
      </c>
      <c r="E52" s="9967">
        <f t="shared" si="0"/>
        <v>15651.2</v>
      </c>
      <c r="F52" s="10249">
        <v>57</v>
      </c>
      <c r="G52" s="10250">
        <v>14</v>
      </c>
      <c r="H52" s="10247">
        <v>14.15</v>
      </c>
      <c r="I52" s="10248">
        <v>16000</v>
      </c>
      <c r="J52" s="9967">
        <f t="shared" si="1"/>
        <v>15651.2</v>
      </c>
      <c r="K52" s="10249">
        <v>89</v>
      </c>
      <c r="L52" s="10247">
        <v>22</v>
      </c>
      <c r="M52" s="10250">
        <v>22.15</v>
      </c>
      <c r="N52" s="10248">
        <v>16000</v>
      </c>
      <c r="O52" s="9967">
        <f t="shared" si="2"/>
        <v>15651.2</v>
      </c>
      <c r="P52" s="9968"/>
    </row>
    <row r="53" spans="1:16" x14ac:dyDescent="0.2">
      <c r="A53" s="10245">
        <v>26</v>
      </c>
      <c r="B53" s="10246">
        <v>6.15</v>
      </c>
      <c r="C53" s="10247">
        <v>6.3</v>
      </c>
      <c r="D53" s="10248">
        <v>16000</v>
      </c>
      <c r="E53" s="335">
        <f t="shared" si="0"/>
        <v>15651.2</v>
      </c>
      <c r="F53" s="10249">
        <v>58</v>
      </c>
      <c r="G53" s="10250">
        <v>14.15</v>
      </c>
      <c r="H53" s="10247">
        <v>14.3</v>
      </c>
      <c r="I53" s="10248">
        <v>16000</v>
      </c>
      <c r="J53" s="335">
        <f t="shared" si="1"/>
        <v>15651.2</v>
      </c>
      <c r="K53" s="10249">
        <v>90</v>
      </c>
      <c r="L53" s="10247">
        <v>22.15</v>
      </c>
      <c r="M53" s="10250">
        <v>22.3</v>
      </c>
      <c r="N53" s="10248">
        <v>16000</v>
      </c>
      <c r="O53" s="335">
        <f t="shared" si="2"/>
        <v>15651.2</v>
      </c>
      <c r="P53" s="334"/>
    </row>
    <row r="54" spans="1:16" x14ac:dyDescent="0.2">
      <c r="A54" s="10245">
        <v>27</v>
      </c>
      <c r="B54" s="10250">
        <v>6.3</v>
      </c>
      <c r="C54" s="10244">
        <v>6.45</v>
      </c>
      <c r="D54" s="10248">
        <v>16000</v>
      </c>
      <c r="E54" s="9969">
        <f t="shared" si="0"/>
        <v>15651.2</v>
      </c>
      <c r="F54" s="10249">
        <v>59</v>
      </c>
      <c r="G54" s="10250">
        <v>14.3</v>
      </c>
      <c r="H54" s="10247">
        <v>14.45</v>
      </c>
      <c r="I54" s="10248">
        <v>16000</v>
      </c>
      <c r="J54" s="9969">
        <f t="shared" si="1"/>
        <v>15651.2</v>
      </c>
      <c r="K54" s="10249">
        <v>91</v>
      </c>
      <c r="L54" s="10247">
        <v>22.3</v>
      </c>
      <c r="M54" s="10250">
        <v>22.45</v>
      </c>
      <c r="N54" s="10248">
        <v>16000</v>
      </c>
      <c r="O54" s="9969">
        <f t="shared" si="2"/>
        <v>15651.2</v>
      </c>
      <c r="P54" s="9970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15651.2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15651.2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15651.2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15651.2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15651.2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15651.2</v>
      </c>
      <c r="P56" s="543"/>
    </row>
    <row r="57" spans="1:16" x14ac:dyDescent="0.2">
      <c r="A57" s="10245">
        <v>30</v>
      </c>
      <c r="B57" s="10246">
        <v>7.15</v>
      </c>
      <c r="C57" s="10247">
        <v>7.3</v>
      </c>
      <c r="D57" s="10248">
        <v>16000</v>
      </c>
      <c r="E57" s="9971">
        <f t="shared" si="0"/>
        <v>15651.2</v>
      </c>
      <c r="F57" s="10249">
        <v>62</v>
      </c>
      <c r="G57" s="10250">
        <v>15.15</v>
      </c>
      <c r="H57" s="10250">
        <v>15.3</v>
      </c>
      <c r="I57" s="10248">
        <v>16000</v>
      </c>
      <c r="J57" s="9971">
        <f t="shared" si="1"/>
        <v>15651.2</v>
      </c>
      <c r="K57" s="10249">
        <v>94</v>
      </c>
      <c r="L57" s="10250">
        <v>23.15</v>
      </c>
      <c r="M57" s="10250">
        <v>23.3</v>
      </c>
      <c r="N57" s="10248">
        <v>16000</v>
      </c>
      <c r="O57" s="9971">
        <f t="shared" si="2"/>
        <v>15651.2</v>
      </c>
      <c r="P57" s="9972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15651.2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15651.2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15651.2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15651.2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15651.2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15651.2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500838.40000000026</v>
      </c>
      <c r="F60" s="539"/>
      <c r="G60" s="539"/>
      <c r="H60" s="539"/>
      <c r="I60" s="538">
        <f>SUM(I28:I59)</f>
        <v>512000</v>
      </c>
      <c r="J60" s="495">
        <f>SUM(J28:J59)</f>
        <v>500838.40000000026</v>
      </c>
      <c r="K60" s="539"/>
      <c r="L60" s="539"/>
      <c r="M60" s="539"/>
      <c r="N60" s="539">
        <f>SUM(N28:N59)</f>
        <v>512000</v>
      </c>
      <c r="O60" s="495">
        <f>SUM(O28:O59)</f>
        <v>500838.40000000026</v>
      </c>
      <c r="P60" s="543"/>
    </row>
    <row r="64" spans="1:16" x14ac:dyDescent="0.2">
      <c r="A64" t="s">
        <v>144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23"/>
      <c r="B66" s="22"/>
      <c r="C66" s="22"/>
      <c r="D66" s="21"/>
      <c r="E66" s="22"/>
      <c r="F66" s="22"/>
      <c r="G66" s="22"/>
      <c r="H66" s="22"/>
      <c r="I66" s="21"/>
      <c r="J66" s="10255"/>
      <c r="K66" s="22"/>
      <c r="L66" s="22"/>
      <c r="M66" s="22"/>
      <c r="N66" s="22"/>
      <c r="O66" s="22"/>
      <c r="P66" s="333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332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331"/>
      <c r="M68" s="331"/>
      <c r="N68" s="331"/>
      <c r="O68" s="331"/>
      <c r="P68" s="330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329"/>
      <c r="B71" s="19"/>
      <c r="C71" s="19"/>
      <c r="D71" s="18"/>
      <c r="E71" s="17"/>
      <c r="F71" s="19"/>
      <c r="G71" s="19"/>
      <c r="H71" s="17"/>
      <c r="I71" s="18"/>
      <c r="J71" s="19"/>
      <c r="K71" s="19"/>
      <c r="L71" s="19"/>
      <c r="M71" s="19"/>
      <c r="N71" s="19"/>
      <c r="O71" s="19"/>
      <c r="P71" s="328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327"/>
      <c r="B73" s="326"/>
      <c r="C73" s="326"/>
      <c r="D73" s="325"/>
      <c r="E73" s="324"/>
      <c r="F73" s="326"/>
      <c r="G73" s="326"/>
      <c r="H73" s="324"/>
      <c r="I73" s="325"/>
      <c r="J73" s="326"/>
      <c r="K73" s="326"/>
      <c r="L73" s="326"/>
      <c r="M73" s="326" t="s">
        <v>30</v>
      </c>
      <c r="N73" s="326"/>
      <c r="O73" s="326"/>
      <c r="P73" s="16"/>
    </row>
    <row r="74" spans="1:16" ht="15.75" x14ac:dyDescent="0.25">
      <c r="E74" s="323"/>
      <c r="H74" s="323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322"/>
      <c r="H80" s="322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321"/>
      <c r="H84" s="321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320"/>
      <c r="H89" s="320"/>
    </row>
    <row r="90" spans="5:13" ht="15.75" x14ac:dyDescent="0.25">
      <c r="E90" s="493"/>
      <c r="H90" s="493"/>
    </row>
    <row r="91" spans="5:13" ht="15.75" x14ac:dyDescent="0.25">
      <c r="E91" s="9973"/>
      <c r="H91" s="9973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319"/>
      <c r="H94" s="319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9974"/>
      <c r="H97" s="9974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248"/>
    </row>
    <row r="126" spans="4:4" x14ac:dyDescent="0.2">
      <c r="D126" s="10248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9874" t="s">
        <v>145</v>
      </c>
      <c r="B4" s="9875"/>
      <c r="C4" s="9875"/>
      <c r="D4" s="9875"/>
      <c r="E4" s="9875"/>
      <c r="F4" s="9875"/>
      <c r="G4" s="9875"/>
      <c r="H4" s="9875"/>
      <c r="I4" s="9875"/>
      <c r="J4" s="15"/>
      <c r="K4" s="14"/>
      <c r="L4" s="14"/>
      <c r="M4" s="14"/>
      <c r="N4" s="14"/>
      <c r="O4" s="14"/>
      <c r="P4" s="13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254" t="s">
        <v>6</v>
      </c>
      <c r="B10" s="9975"/>
      <c r="C10" s="9975"/>
      <c r="D10" s="9976"/>
      <c r="E10" s="9975"/>
      <c r="F10" s="9975"/>
      <c r="G10" s="9975"/>
      <c r="H10" s="9975"/>
      <c r="I10" s="9976"/>
      <c r="J10" s="9975"/>
      <c r="K10" s="9975"/>
      <c r="L10" s="9975"/>
      <c r="M10" s="9975"/>
      <c r="N10" s="9975"/>
      <c r="O10" s="9975"/>
      <c r="P10" s="9977"/>
    </row>
    <row r="11" spans="1:16" ht="12.75" customHeight="1" x14ac:dyDescent="0.2">
      <c r="A11" s="10254"/>
      <c r="B11" s="12"/>
      <c r="C11" s="12"/>
      <c r="D11" s="318"/>
      <c r="E11" s="12"/>
      <c r="F11" s="12"/>
      <c r="G11" s="9881"/>
      <c r="H11" s="12"/>
      <c r="I11" s="318"/>
      <c r="J11" s="12"/>
      <c r="K11" s="12"/>
      <c r="L11" s="12"/>
      <c r="M11" s="12"/>
      <c r="N11" s="12"/>
      <c r="O11" s="12"/>
      <c r="P11" s="317"/>
    </row>
    <row r="12" spans="1:16" ht="12.75" customHeight="1" x14ac:dyDescent="0.2">
      <c r="A12" s="10254" t="s">
        <v>146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147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0254" t="s">
        <v>10</v>
      </c>
      <c r="B14" s="9978"/>
      <c r="C14" s="9978"/>
      <c r="D14" s="9979"/>
      <c r="E14" s="9978"/>
      <c r="F14" s="9978"/>
      <c r="G14" s="9978"/>
      <c r="H14" s="9978"/>
      <c r="I14" s="9979"/>
      <c r="J14" s="9978"/>
      <c r="K14" s="9978"/>
      <c r="L14" s="9978"/>
      <c r="M14" s="9978"/>
      <c r="N14" s="9980"/>
      <c r="O14" s="9981"/>
      <c r="P14" s="9982"/>
    </row>
    <row r="15" spans="1:16" ht="12.75" customHeight="1" x14ac:dyDescent="0.2">
      <c r="A15" s="9983"/>
      <c r="B15" s="9984"/>
      <c r="C15" s="9984"/>
      <c r="D15" s="9985"/>
      <c r="E15" s="9984"/>
      <c r="F15" s="9984"/>
      <c r="G15" s="9984"/>
      <c r="H15" s="9984"/>
      <c r="I15" s="9985"/>
      <c r="J15" s="9984"/>
      <c r="K15" s="9984"/>
      <c r="L15" s="9984"/>
      <c r="M15" s="9984"/>
      <c r="N15" s="10232" t="s">
        <v>11</v>
      </c>
      <c r="O15" s="10233" t="s">
        <v>12</v>
      </c>
      <c r="P15" s="9986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11"/>
      <c r="B18" s="10"/>
      <c r="C18" s="10"/>
      <c r="D18" s="316"/>
      <c r="E18" s="10"/>
      <c r="F18" s="10"/>
      <c r="G18" s="10"/>
      <c r="H18" s="10"/>
      <c r="I18" s="316"/>
      <c r="J18" s="10"/>
      <c r="K18" s="10"/>
      <c r="L18" s="10"/>
      <c r="M18" s="10"/>
      <c r="N18" s="9888"/>
      <c r="O18" s="9889"/>
      <c r="P18" s="9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8"/>
      <c r="B20" s="7"/>
      <c r="C20" s="9987"/>
      <c r="D20" s="9988"/>
      <c r="E20" s="9987"/>
      <c r="F20" s="9987"/>
      <c r="G20" s="9987"/>
      <c r="H20" s="9987"/>
      <c r="I20" s="9988"/>
      <c r="J20" s="9987"/>
      <c r="K20" s="9987"/>
      <c r="L20" s="9987"/>
      <c r="M20" s="9987"/>
      <c r="N20" s="9989"/>
      <c r="O20" s="9990"/>
      <c r="P20" s="9991"/>
    </row>
    <row r="21" spans="1:47" ht="12.75" customHeight="1" x14ac:dyDescent="0.2">
      <c r="A21" s="9992"/>
      <c r="B21" s="9993"/>
      <c r="C21" s="9994"/>
      <c r="D21" s="9994"/>
      <c r="E21" s="9993"/>
      <c r="F21" s="9993"/>
      <c r="G21" s="9993"/>
      <c r="H21" s="9993" t="s">
        <v>8</v>
      </c>
      <c r="I21" s="9995"/>
      <c r="J21" s="9993"/>
      <c r="K21" s="9993"/>
      <c r="L21" s="9993"/>
      <c r="M21" s="9993"/>
      <c r="N21" s="9996"/>
      <c r="O21" s="9997"/>
      <c r="P21" s="9998"/>
    </row>
    <row r="22" spans="1:47" ht="12.75" customHeight="1" x14ac:dyDescent="0.2">
      <c r="A22" s="315"/>
      <c r="B22" s="314"/>
      <c r="C22" s="314"/>
      <c r="D22" s="313"/>
      <c r="E22" s="314"/>
      <c r="F22" s="314"/>
      <c r="G22" s="314"/>
      <c r="H22" s="314"/>
      <c r="I22" s="313"/>
      <c r="J22" s="314"/>
      <c r="K22" s="314"/>
      <c r="L22" s="314"/>
      <c r="M22" s="314"/>
      <c r="N22" s="314"/>
      <c r="O22" s="314"/>
      <c r="P22" s="312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311"/>
      <c r="B24" s="310"/>
      <c r="C24" s="310"/>
      <c r="D24" s="309"/>
      <c r="E24" s="308" t="s">
        <v>20</v>
      </c>
      <c r="F24" s="308"/>
      <c r="G24" s="308"/>
      <c r="H24" s="308"/>
      <c r="I24" s="308"/>
      <c r="J24" s="308"/>
      <c r="K24" s="308"/>
      <c r="L24" s="308"/>
      <c r="M24" s="310"/>
      <c r="N24" s="310"/>
      <c r="O24" s="310"/>
      <c r="P24" s="307"/>
    </row>
    <row r="25" spans="1:47" ht="12.75" customHeight="1" x14ac:dyDescent="0.2">
      <c r="A25" s="9999"/>
      <c r="B25" s="10000" t="s">
        <v>21</v>
      </c>
      <c r="C25" s="10001"/>
      <c r="D25" s="10001"/>
      <c r="E25" s="10001"/>
      <c r="F25" s="10001"/>
      <c r="G25" s="10001"/>
      <c r="H25" s="10001"/>
      <c r="I25" s="10001"/>
      <c r="J25" s="10001"/>
      <c r="K25" s="10001"/>
      <c r="L25" s="10001"/>
      <c r="M25" s="10001"/>
      <c r="N25" s="10001"/>
      <c r="O25" s="10002"/>
      <c r="P25" s="10003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306">
        <v>1</v>
      </c>
      <c r="B28" s="305">
        <v>0</v>
      </c>
      <c r="C28" s="304">
        <v>0.15</v>
      </c>
      <c r="D28" s="303">
        <v>16000</v>
      </c>
      <c r="E28" s="302">
        <f t="shared" ref="E28:E59" si="0">D28*(100-2.18)/100</f>
        <v>15651.2</v>
      </c>
      <c r="F28" s="301">
        <v>33</v>
      </c>
      <c r="G28" s="300">
        <v>8</v>
      </c>
      <c r="H28" s="300">
        <v>8.15</v>
      </c>
      <c r="I28" s="303">
        <v>16000</v>
      </c>
      <c r="J28" s="302">
        <f t="shared" ref="J28:J59" si="1">I28*(100-2.18)/100</f>
        <v>15651.2</v>
      </c>
      <c r="K28" s="301">
        <v>65</v>
      </c>
      <c r="L28" s="300">
        <v>16</v>
      </c>
      <c r="M28" s="300">
        <v>16.149999999999999</v>
      </c>
      <c r="N28" s="303">
        <v>16000</v>
      </c>
      <c r="O28" s="302">
        <f t="shared" ref="O28:O59" si="2">N28*(100-2.18)/100</f>
        <v>15651.2</v>
      </c>
      <c r="P28" s="299"/>
    </row>
    <row r="29" spans="1:47" ht="12.75" customHeight="1" x14ac:dyDescent="0.2">
      <c r="A29" s="10004">
        <v>2</v>
      </c>
      <c r="B29" s="10004">
        <v>0.15</v>
      </c>
      <c r="C29" s="10005">
        <v>0.3</v>
      </c>
      <c r="D29" s="10006">
        <v>16000</v>
      </c>
      <c r="E29" s="10007">
        <f t="shared" si="0"/>
        <v>15651.2</v>
      </c>
      <c r="F29" s="10008">
        <v>34</v>
      </c>
      <c r="G29" s="10009">
        <v>8.15</v>
      </c>
      <c r="H29" s="10009">
        <v>8.3000000000000007</v>
      </c>
      <c r="I29" s="10006">
        <v>16000</v>
      </c>
      <c r="J29" s="10007">
        <f t="shared" si="1"/>
        <v>15651.2</v>
      </c>
      <c r="K29" s="10008">
        <v>66</v>
      </c>
      <c r="L29" s="10009">
        <v>16.149999999999999</v>
      </c>
      <c r="M29" s="10009">
        <v>16.3</v>
      </c>
      <c r="N29" s="10006">
        <v>16000</v>
      </c>
      <c r="O29" s="10007">
        <f t="shared" si="2"/>
        <v>15651.2</v>
      </c>
      <c r="P29" s="10010"/>
    </row>
    <row r="30" spans="1:47" ht="12.75" customHeight="1" x14ac:dyDescent="0.2">
      <c r="A30" s="10011">
        <v>3</v>
      </c>
      <c r="B30" s="10012">
        <v>0.3</v>
      </c>
      <c r="C30" s="10013">
        <v>0.45</v>
      </c>
      <c r="D30" s="10014">
        <v>16000</v>
      </c>
      <c r="E30" s="10015">
        <f t="shared" si="0"/>
        <v>15651.2</v>
      </c>
      <c r="F30" s="10016">
        <v>35</v>
      </c>
      <c r="G30" s="10017">
        <v>8.3000000000000007</v>
      </c>
      <c r="H30" s="10017">
        <v>8.4499999999999993</v>
      </c>
      <c r="I30" s="10014">
        <v>16000</v>
      </c>
      <c r="J30" s="10015">
        <f t="shared" si="1"/>
        <v>15651.2</v>
      </c>
      <c r="K30" s="10016">
        <v>67</v>
      </c>
      <c r="L30" s="10017">
        <v>16.3</v>
      </c>
      <c r="M30" s="10017">
        <v>16.45</v>
      </c>
      <c r="N30" s="10014">
        <v>16000</v>
      </c>
      <c r="O30" s="10015">
        <f t="shared" si="2"/>
        <v>15651.2</v>
      </c>
      <c r="P30" s="10018"/>
      <c r="V30" s="10019"/>
    </row>
    <row r="31" spans="1:47" ht="12.75" customHeight="1" x14ac:dyDescent="0.2">
      <c r="A31" s="298">
        <v>4</v>
      </c>
      <c r="B31" s="298">
        <v>0.45</v>
      </c>
      <c r="C31" s="297">
        <v>1</v>
      </c>
      <c r="D31" s="296">
        <v>16000</v>
      </c>
      <c r="E31" s="295">
        <f t="shared" si="0"/>
        <v>15651.2</v>
      </c>
      <c r="F31" s="294">
        <v>36</v>
      </c>
      <c r="G31" s="297">
        <v>8.4499999999999993</v>
      </c>
      <c r="H31" s="297">
        <v>9</v>
      </c>
      <c r="I31" s="296">
        <v>16000</v>
      </c>
      <c r="J31" s="295">
        <f t="shared" si="1"/>
        <v>15651.2</v>
      </c>
      <c r="K31" s="294">
        <v>68</v>
      </c>
      <c r="L31" s="297">
        <v>16.45</v>
      </c>
      <c r="M31" s="297">
        <v>17</v>
      </c>
      <c r="N31" s="296">
        <v>16000</v>
      </c>
      <c r="O31" s="295">
        <f t="shared" si="2"/>
        <v>15651.2</v>
      </c>
      <c r="P31" s="293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15651.2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15651.2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15651.2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15651.2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15651.2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15651.2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15651.2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15651.2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15651.2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15651.2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15651.2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15651.2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15651.2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15651.2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15651.2</v>
      </c>
      <c r="P36" s="543"/>
    </row>
    <row r="37" spans="1:16" x14ac:dyDescent="0.2">
      <c r="A37" s="10020">
        <v>10</v>
      </c>
      <c r="B37" s="10020">
        <v>2.15</v>
      </c>
      <c r="C37" s="10021">
        <v>2.2999999999999998</v>
      </c>
      <c r="D37" s="10022">
        <v>16000</v>
      </c>
      <c r="E37" s="10023">
        <f t="shared" si="0"/>
        <v>15651.2</v>
      </c>
      <c r="F37" s="10024">
        <v>42</v>
      </c>
      <c r="G37" s="10021">
        <v>10.15</v>
      </c>
      <c r="H37" s="10025">
        <v>10.3</v>
      </c>
      <c r="I37" s="10022">
        <v>16000</v>
      </c>
      <c r="J37" s="10023">
        <f t="shared" si="1"/>
        <v>15651.2</v>
      </c>
      <c r="K37" s="10024">
        <v>74</v>
      </c>
      <c r="L37" s="10025">
        <v>18.149999999999999</v>
      </c>
      <c r="M37" s="10021">
        <v>18.3</v>
      </c>
      <c r="N37" s="10022">
        <v>16000</v>
      </c>
      <c r="O37" s="10023">
        <f t="shared" si="2"/>
        <v>15651.2</v>
      </c>
      <c r="P37" s="10026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15651.2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15651.2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15651.2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15651.2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15651.2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15651.2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15651.2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15651.2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15651.2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15651.2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15651.2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15651.2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15651.2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15651.2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15651.2</v>
      </c>
      <c r="P42" s="543"/>
    </row>
    <row r="43" spans="1:16" x14ac:dyDescent="0.2">
      <c r="A43" s="292">
        <v>16</v>
      </c>
      <c r="B43" s="292">
        <v>3.45</v>
      </c>
      <c r="C43" s="10027">
        <v>4</v>
      </c>
      <c r="D43" s="10028">
        <v>16000</v>
      </c>
      <c r="E43" s="10029">
        <f t="shared" si="0"/>
        <v>15651.2</v>
      </c>
      <c r="F43" s="10030">
        <v>48</v>
      </c>
      <c r="G43" s="10031">
        <v>11.45</v>
      </c>
      <c r="H43" s="10027">
        <v>12</v>
      </c>
      <c r="I43" s="10028">
        <v>16000</v>
      </c>
      <c r="J43" s="10029">
        <f t="shared" si="1"/>
        <v>15651.2</v>
      </c>
      <c r="K43" s="10030">
        <v>80</v>
      </c>
      <c r="L43" s="10027">
        <v>19.45</v>
      </c>
      <c r="M43" s="10027">
        <v>20</v>
      </c>
      <c r="N43" s="10028">
        <v>16000</v>
      </c>
      <c r="O43" s="10029">
        <f t="shared" si="2"/>
        <v>15651.2</v>
      </c>
      <c r="P43" s="291"/>
    </row>
    <row r="44" spans="1:16" x14ac:dyDescent="0.2">
      <c r="A44" s="10032">
        <v>17</v>
      </c>
      <c r="B44" s="10033">
        <v>4</v>
      </c>
      <c r="C44" s="10034">
        <v>4.1500000000000004</v>
      </c>
      <c r="D44" s="10035">
        <v>16000</v>
      </c>
      <c r="E44" s="10036">
        <f t="shared" si="0"/>
        <v>15651.2</v>
      </c>
      <c r="F44" s="10037">
        <v>49</v>
      </c>
      <c r="G44" s="10038">
        <v>12</v>
      </c>
      <c r="H44" s="10039">
        <v>12.15</v>
      </c>
      <c r="I44" s="10035">
        <v>16000</v>
      </c>
      <c r="J44" s="10036">
        <f t="shared" si="1"/>
        <v>15651.2</v>
      </c>
      <c r="K44" s="10037">
        <v>81</v>
      </c>
      <c r="L44" s="10039">
        <v>20</v>
      </c>
      <c r="M44" s="10038">
        <v>20.149999999999999</v>
      </c>
      <c r="N44" s="10035">
        <v>16000</v>
      </c>
      <c r="O44" s="10036">
        <f t="shared" si="2"/>
        <v>15651.2</v>
      </c>
      <c r="P44" s="290"/>
    </row>
    <row r="45" spans="1:16" x14ac:dyDescent="0.2">
      <c r="A45" s="10040">
        <v>18</v>
      </c>
      <c r="B45" s="10040">
        <v>4.1500000000000004</v>
      </c>
      <c r="C45" s="10041">
        <v>4.3</v>
      </c>
      <c r="D45" s="10042">
        <v>16000</v>
      </c>
      <c r="E45" s="10043">
        <f t="shared" si="0"/>
        <v>15651.2</v>
      </c>
      <c r="F45" s="10044">
        <v>50</v>
      </c>
      <c r="G45" s="10045">
        <v>12.15</v>
      </c>
      <c r="H45" s="10041">
        <v>12.3</v>
      </c>
      <c r="I45" s="10042">
        <v>16000</v>
      </c>
      <c r="J45" s="10043">
        <f t="shared" si="1"/>
        <v>15651.2</v>
      </c>
      <c r="K45" s="10044">
        <v>82</v>
      </c>
      <c r="L45" s="10041">
        <v>20.149999999999999</v>
      </c>
      <c r="M45" s="10045">
        <v>20.3</v>
      </c>
      <c r="N45" s="10042">
        <v>16000</v>
      </c>
      <c r="O45" s="10043">
        <f t="shared" si="2"/>
        <v>15651.2</v>
      </c>
      <c r="P45" s="10046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15651.2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15651.2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15651.2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15651.2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15651.2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15651.2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15651.2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15651.2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15651.2</v>
      </c>
      <c r="P48" s="543"/>
    </row>
    <row r="49" spans="1:16" x14ac:dyDescent="0.2">
      <c r="A49" s="10047">
        <v>22</v>
      </c>
      <c r="B49" s="10048">
        <v>5.15</v>
      </c>
      <c r="C49" s="10049">
        <v>5.3</v>
      </c>
      <c r="D49" s="10050">
        <v>16000</v>
      </c>
      <c r="E49" s="10051">
        <f t="shared" si="0"/>
        <v>15651.2</v>
      </c>
      <c r="F49" s="10052">
        <v>54</v>
      </c>
      <c r="G49" s="10053">
        <v>13.15</v>
      </c>
      <c r="H49" s="10049">
        <v>13.3</v>
      </c>
      <c r="I49" s="10050">
        <v>16000</v>
      </c>
      <c r="J49" s="10051">
        <f t="shared" si="1"/>
        <v>15651.2</v>
      </c>
      <c r="K49" s="10052">
        <v>86</v>
      </c>
      <c r="L49" s="10049">
        <v>21.15</v>
      </c>
      <c r="M49" s="10053">
        <v>21.3</v>
      </c>
      <c r="N49" s="10050">
        <v>16000</v>
      </c>
      <c r="O49" s="10051">
        <f t="shared" si="2"/>
        <v>15651.2</v>
      </c>
      <c r="P49" s="289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15651.2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15651.2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15651.2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15651.2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15651.2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15651.2</v>
      </c>
      <c r="P51" s="543"/>
    </row>
    <row r="52" spans="1:16" x14ac:dyDescent="0.2">
      <c r="A52" s="288">
        <v>25</v>
      </c>
      <c r="B52" s="287">
        <v>6</v>
      </c>
      <c r="C52" s="286">
        <v>6.15</v>
      </c>
      <c r="D52" s="285">
        <v>16000</v>
      </c>
      <c r="E52" s="284">
        <f t="shared" si="0"/>
        <v>15651.2</v>
      </c>
      <c r="F52" s="283">
        <v>57</v>
      </c>
      <c r="G52" s="287">
        <v>14</v>
      </c>
      <c r="H52" s="282">
        <v>14.15</v>
      </c>
      <c r="I52" s="285">
        <v>16000</v>
      </c>
      <c r="J52" s="284">
        <f t="shared" si="1"/>
        <v>15651.2</v>
      </c>
      <c r="K52" s="283">
        <v>89</v>
      </c>
      <c r="L52" s="282">
        <v>22</v>
      </c>
      <c r="M52" s="287">
        <v>22.15</v>
      </c>
      <c r="N52" s="285">
        <v>16000</v>
      </c>
      <c r="O52" s="284">
        <f t="shared" si="2"/>
        <v>15651.2</v>
      </c>
      <c r="P52" s="281"/>
    </row>
    <row r="53" spans="1:16" x14ac:dyDescent="0.2">
      <c r="A53" s="10054">
        <v>26</v>
      </c>
      <c r="B53" s="10055">
        <v>6.15</v>
      </c>
      <c r="C53" s="10056">
        <v>6.3</v>
      </c>
      <c r="D53" s="10057">
        <v>16000</v>
      </c>
      <c r="E53" s="10058">
        <f t="shared" si="0"/>
        <v>15651.2</v>
      </c>
      <c r="F53" s="10059">
        <v>58</v>
      </c>
      <c r="G53" s="10060">
        <v>14.15</v>
      </c>
      <c r="H53" s="10056">
        <v>14.3</v>
      </c>
      <c r="I53" s="10057">
        <v>16000</v>
      </c>
      <c r="J53" s="10058">
        <f t="shared" si="1"/>
        <v>15651.2</v>
      </c>
      <c r="K53" s="10059">
        <v>90</v>
      </c>
      <c r="L53" s="10056">
        <v>22.15</v>
      </c>
      <c r="M53" s="10060">
        <v>22.3</v>
      </c>
      <c r="N53" s="10057">
        <v>16000</v>
      </c>
      <c r="O53" s="10058">
        <f t="shared" si="2"/>
        <v>15651.2</v>
      </c>
      <c r="P53" s="10061"/>
    </row>
    <row r="54" spans="1:16" x14ac:dyDescent="0.2">
      <c r="A54" s="280">
        <v>27</v>
      </c>
      <c r="B54" s="279">
        <v>6.3</v>
      </c>
      <c r="C54" s="278">
        <v>6.45</v>
      </c>
      <c r="D54" s="277">
        <v>16000</v>
      </c>
      <c r="E54" s="276">
        <f t="shared" si="0"/>
        <v>15651.2</v>
      </c>
      <c r="F54" s="275">
        <v>59</v>
      </c>
      <c r="G54" s="279">
        <v>14.3</v>
      </c>
      <c r="H54" s="274">
        <v>14.45</v>
      </c>
      <c r="I54" s="277">
        <v>16000</v>
      </c>
      <c r="J54" s="276">
        <f t="shared" si="1"/>
        <v>15651.2</v>
      </c>
      <c r="K54" s="275">
        <v>91</v>
      </c>
      <c r="L54" s="274">
        <v>22.3</v>
      </c>
      <c r="M54" s="279">
        <v>22.45</v>
      </c>
      <c r="N54" s="277">
        <v>16000</v>
      </c>
      <c r="O54" s="276">
        <f t="shared" si="2"/>
        <v>15651.2</v>
      </c>
      <c r="P54" s="273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15651.2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15651.2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15651.2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15651.2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15651.2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15651.2</v>
      </c>
      <c r="P56" s="543"/>
    </row>
    <row r="57" spans="1:16" x14ac:dyDescent="0.2">
      <c r="A57" s="272">
        <v>30</v>
      </c>
      <c r="B57" s="271">
        <v>7.15</v>
      </c>
      <c r="C57" s="270">
        <v>7.3</v>
      </c>
      <c r="D57" s="269">
        <v>16000</v>
      </c>
      <c r="E57" s="268">
        <f t="shared" si="0"/>
        <v>15651.2</v>
      </c>
      <c r="F57" s="267">
        <v>62</v>
      </c>
      <c r="G57" s="266">
        <v>15.15</v>
      </c>
      <c r="H57" s="266">
        <v>15.3</v>
      </c>
      <c r="I57" s="269">
        <v>16000</v>
      </c>
      <c r="J57" s="268">
        <f t="shared" si="1"/>
        <v>15651.2</v>
      </c>
      <c r="K57" s="267">
        <v>94</v>
      </c>
      <c r="L57" s="266">
        <v>23.15</v>
      </c>
      <c r="M57" s="266">
        <v>23.3</v>
      </c>
      <c r="N57" s="269">
        <v>16000</v>
      </c>
      <c r="O57" s="268">
        <f t="shared" si="2"/>
        <v>15651.2</v>
      </c>
      <c r="P57" s="265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15651.2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15651.2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15651.2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15651.2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15651.2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15651.2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500838.40000000026</v>
      </c>
      <c r="F60" s="539"/>
      <c r="G60" s="539"/>
      <c r="H60" s="539"/>
      <c r="I60" s="538">
        <f>SUM(I28:I59)</f>
        <v>512000</v>
      </c>
      <c r="J60" s="495">
        <f>SUM(J28:J59)</f>
        <v>500838.40000000026</v>
      </c>
      <c r="K60" s="539"/>
      <c r="L60" s="539"/>
      <c r="M60" s="539"/>
      <c r="N60" s="539">
        <f>SUM(N28:N59)</f>
        <v>512000</v>
      </c>
      <c r="O60" s="495">
        <f>SUM(O28:O59)</f>
        <v>500838.40000000026</v>
      </c>
      <c r="P60" s="543"/>
    </row>
    <row r="64" spans="1:16" x14ac:dyDescent="0.2">
      <c r="A64" t="s">
        <v>148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0062"/>
      <c r="B66" s="10063"/>
      <c r="C66" s="10063"/>
      <c r="D66" s="10064"/>
      <c r="E66" s="10063"/>
      <c r="F66" s="10063"/>
      <c r="G66" s="10063"/>
      <c r="H66" s="10063"/>
      <c r="I66" s="10064"/>
      <c r="J66" s="10065"/>
      <c r="K66" s="10063"/>
      <c r="L66" s="10063"/>
      <c r="M66" s="10063"/>
      <c r="N66" s="10063"/>
      <c r="O66" s="10063"/>
      <c r="P66" s="10066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10067"/>
      <c r="B68" s="10068"/>
      <c r="C68" s="10068"/>
      <c r="D68" s="10068"/>
      <c r="E68" s="10068"/>
      <c r="F68" s="10068"/>
      <c r="G68" s="10068"/>
      <c r="H68" s="10068"/>
      <c r="I68" s="10068"/>
      <c r="J68" s="10068"/>
      <c r="K68" s="10068"/>
      <c r="L68" s="10069"/>
      <c r="M68" s="10069"/>
      <c r="N68" s="10069"/>
      <c r="O68" s="10069"/>
      <c r="P68" s="10070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264"/>
      <c r="B71" s="263"/>
      <c r="C71" s="263"/>
      <c r="D71" s="262"/>
      <c r="E71" s="261"/>
      <c r="F71" s="263"/>
      <c r="G71" s="263"/>
      <c r="H71" s="261"/>
      <c r="I71" s="262"/>
      <c r="J71" s="263"/>
      <c r="K71" s="263"/>
      <c r="L71" s="263"/>
      <c r="M71" s="263"/>
      <c r="N71" s="263"/>
      <c r="O71" s="263"/>
      <c r="P71" s="260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10071"/>
      <c r="B73" s="10072"/>
      <c r="C73" s="10072"/>
      <c r="D73" s="10073"/>
      <c r="E73" s="10074"/>
      <c r="F73" s="10072"/>
      <c r="G73" s="10072"/>
      <c r="H73" s="10074"/>
      <c r="I73" s="10073"/>
      <c r="J73" s="10072"/>
      <c r="K73" s="10072"/>
      <c r="L73" s="10072"/>
      <c r="M73" s="10072" t="s">
        <v>30</v>
      </c>
      <c r="N73" s="10072"/>
      <c r="O73" s="10072"/>
      <c r="P73" s="10075"/>
    </row>
    <row r="74" spans="1:16" ht="15.75" x14ac:dyDescent="0.25">
      <c r="E74" s="259"/>
      <c r="H74" s="259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258"/>
      <c r="H80" s="258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257"/>
      <c r="H84" s="257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256"/>
      <c r="H89" s="256"/>
    </row>
    <row r="90" spans="5:13" ht="15.75" x14ac:dyDescent="0.25">
      <c r="E90" s="493"/>
      <c r="H90" s="493"/>
    </row>
    <row r="91" spans="5:13" ht="15.75" x14ac:dyDescent="0.25">
      <c r="E91" s="255"/>
      <c r="H91" s="255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254"/>
      <c r="H94" s="254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253"/>
      <c r="H97" s="253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076"/>
    </row>
    <row r="126" spans="4:4" x14ac:dyDescent="0.2">
      <c r="D126" s="10248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10077" t="s">
        <v>149</v>
      </c>
      <c r="B4" s="10078"/>
      <c r="C4" s="10078"/>
      <c r="D4" s="10078"/>
      <c r="E4" s="10078"/>
      <c r="F4" s="10078"/>
      <c r="G4" s="10078"/>
      <c r="H4" s="10078"/>
      <c r="I4" s="10078"/>
      <c r="J4" s="10079"/>
      <c r="K4" s="10080"/>
      <c r="L4" s="10080"/>
      <c r="M4" s="10080"/>
      <c r="N4" s="10080"/>
      <c r="O4" s="10080"/>
      <c r="P4" s="10081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252" t="s">
        <v>6</v>
      </c>
      <c r="B10" s="251"/>
      <c r="C10" s="251"/>
      <c r="D10" s="250"/>
      <c r="E10" s="251"/>
      <c r="F10" s="251"/>
      <c r="G10" s="251"/>
      <c r="H10" s="251"/>
      <c r="I10" s="250"/>
      <c r="J10" s="251"/>
      <c r="K10" s="251"/>
      <c r="L10" s="251"/>
      <c r="M10" s="251"/>
      <c r="N10" s="251"/>
      <c r="O10" s="251"/>
      <c r="P10" s="249"/>
    </row>
    <row r="11" spans="1:16" ht="12.75" customHeight="1" x14ac:dyDescent="0.2">
      <c r="A11" s="248"/>
      <c r="B11" s="247"/>
      <c r="C11" s="247"/>
      <c r="D11" s="10082"/>
      <c r="E11" s="247"/>
      <c r="F11" s="247"/>
      <c r="G11" s="10083"/>
      <c r="H11" s="247"/>
      <c r="I11" s="10082"/>
      <c r="J11" s="247"/>
      <c r="K11" s="247"/>
      <c r="L11" s="247"/>
      <c r="M11" s="247"/>
      <c r="N11" s="247"/>
      <c r="O11" s="247"/>
      <c r="P11" s="246"/>
    </row>
    <row r="12" spans="1:16" ht="12.75" customHeight="1" x14ac:dyDescent="0.2">
      <c r="A12" s="10254" t="s">
        <v>150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151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245" t="s">
        <v>10</v>
      </c>
      <c r="B14" s="244"/>
      <c r="C14" s="244"/>
      <c r="D14" s="243"/>
      <c r="E14" s="244"/>
      <c r="F14" s="244"/>
      <c r="G14" s="244"/>
      <c r="H14" s="244"/>
      <c r="I14" s="243"/>
      <c r="J14" s="244"/>
      <c r="K14" s="244"/>
      <c r="L14" s="244"/>
      <c r="M14" s="244"/>
      <c r="N14" s="242"/>
      <c r="O14" s="241"/>
      <c r="P14" s="240"/>
    </row>
    <row r="15" spans="1:16" ht="12.75" customHeight="1" x14ac:dyDescent="0.2">
      <c r="A15" s="239"/>
      <c r="B15" s="238"/>
      <c r="C15" s="238"/>
      <c r="D15" s="237"/>
      <c r="E15" s="238"/>
      <c r="F15" s="238"/>
      <c r="G15" s="238"/>
      <c r="H15" s="238"/>
      <c r="I15" s="237"/>
      <c r="J15" s="238"/>
      <c r="K15" s="238"/>
      <c r="L15" s="238"/>
      <c r="M15" s="238"/>
      <c r="N15" s="236" t="s">
        <v>11</v>
      </c>
      <c r="O15" s="235" t="s">
        <v>12</v>
      </c>
      <c r="P15" s="234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10084"/>
      <c r="B18" s="10085"/>
      <c r="C18" s="10085"/>
      <c r="D18" s="10086"/>
      <c r="E18" s="10085"/>
      <c r="F18" s="10085"/>
      <c r="G18" s="10085"/>
      <c r="H18" s="10085"/>
      <c r="I18" s="10086"/>
      <c r="J18" s="10085"/>
      <c r="K18" s="10085"/>
      <c r="L18" s="10085"/>
      <c r="M18" s="10085"/>
      <c r="N18" s="10087"/>
      <c r="O18" s="10088"/>
      <c r="P18" s="10089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10090"/>
      <c r="B20" s="10091"/>
      <c r="C20" s="10091"/>
      <c r="D20" s="10092"/>
      <c r="E20" s="10091"/>
      <c r="F20" s="10091"/>
      <c r="G20" s="10091"/>
      <c r="H20" s="10091"/>
      <c r="I20" s="10092"/>
      <c r="J20" s="10091"/>
      <c r="K20" s="10091"/>
      <c r="L20" s="10091"/>
      <c r="M20" s="10091"/>
      <c r="N20" s="10093"/>
      <c r="O20" s="10094"/>
      <c r="P20" s="10095"/>
    </row>
    <row r="21" spans="1:47" ht="12.75" customHeight="1" x14ac:dyDescent="0.2">
      <c r="A21" s="10096"/>
      <c r="B21" s="10097"/>
      <c r="C21" s="10098"/>
      <c r="D21" s="10098"/>
      <c r="E21" s="10097"/>
      <c r="F21" s="10097"/>
      <c r="G21" s="10097"/>
      <c r="H21" s="10097" t="s">
        <v>8</v>
      </c>
      <c r="I21" s="10099"/>
      <c r="J21" s="10097"/>
      <c r="K21" s="10097"/>
      <c r="L21" s="10097"/>
      <c r="M21" s="10097"/>
      <c r="N21" s="10100"/>
      <c r="O21" s="10101"/>
      <c r="P21" s="10102"/>
    </row>
    <row r="22" spans="1:47" ht="12.75" customHeight="1" x14ac:dyDescent="0.2">
      <c r="A22" s="233"/>
      <c r="B22" s="232"/>
      <c r="C22" s="232"/>
      <c r="D22" s="231"/>
      <c r="E22" s="232"/>
      <c r="F22" s="232"/>
      <c r="G22" s="232"/>
      <c r="H22" s="232"/>
      <c r="I22" s="231"/>
      <c r="J22" s="232"/>
      <c r="K22" s="232"/>
      <c r="L22" s="232"/>
      <c r="M22" s="232"/>
      <c r="N22" s="232"/>
      <c r="O22" s="232"/>
      <c r="P22" s="230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10103"/>
      <c r="B24" s="10104"/>
      <c r="C24" s="10104"/>
      <c r="D24" s="10105"/>
      <c r="E24" s="10106" t="s">
        <v>20</v>
      </c>
      <c r="F24" s="10106"/>
      <c r="G24" s="10106"/>
      <c r="H24" s="10106"/>
      <c r="I24" s="10106"/>
      <c r="J24" s="10106"/>
      <c r="K24" s="10106"/>
      <c r="L24" s="10106"/>
      <c r="M24" s="10104"/>
      <c r="N24" s="10104"/>
      <c r="O24" s="10104"/>
      <c r="P24" s="10107"/>
    </row>
    <row r="25" spans="1:47" ht="12.75" customHeight="1" x14ac:dyDescent="0.2">
      <c r="A25" s="229"/>
      <c r="B25" s="228" t="s">
        <v>21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6"/>
      <c r="P25" s="225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224">
        <v>1</v>
      </c>
      <c r="B28" s="223">
        <v>0</v>
      </c>
      <c r="C28" s="222">
        <v>0.15</v>
      </c>
      <c r="D28" s="221">
        <v>16000</v>
      </c>
      <c r="E28" s="220">
        <f t="shared" ref="E28:E59" si="0">D28*(100-2.18)/100</f>
        <v>15651.2</v>
      </c>
      <c r="F28" s="219">
        <v>33</v>
      </c>
      <c r="G28" s="218">
        <v>8</v>
      </c>
      <c r="H28" s="218">
        <v>8.15</v>
      </c>
      <c r="I28" s="221">
        <v>16000</v>
      </c>
      <c r="J28" s="220">
        <f t="shared" ref="J28:J59" si="1">I28*(100-2.18)/100</f>
        <v>15651.2</v>
      </c>
      <c r="K28" s="219">
        <v>65</v>
      </c>
      <c r="L28" s="218">
        <v>16</v>
      </c>
      <c r="M28" s="218">
        <v>16.149999999999999</v>
      </c>
      <c r="N28" s="221">
        <v>16000</v>
      </c>
      <c r="O28" s="220">
        <f t="shared" ref="O28:O59" si="2">N28*(100-2.18)/100</f>
        <v>15651.2</v>
      </c>
      <c r="P28" s="217"/>
    </row>
    <row r="29" spans="1:47" ht="12.75" customHeight="1" x14ac:dyDescent="0.2">
      <c r="A29" s="216">
        <v>2</v>
      </c>
      <c r="B29" s="216">
        <v>0.15</v>
      </c>
      <c r="C29" s="10108">
        <v>0.3</v>
      </c>
      <c r="D29" s="10109">
        <v>16000</v>
      </c>
      <c r="E29" s="10110">
        <f t="shared" si="0"/>
        <v>15651.2</v>
      </c>
      <c r="F29" s="10111">
        <v>34</v>
      </c>
      <c r="G29" s="10112">
        <v>8.15</v>
      </c>
      <c r="H29" s="10112">
        <v>8.3000000000000007</v>
      </c>
      <c r="I29" s="10109">
        <v>16000</v>
      </c>
      <c r="J29" s="10110">
        <f t="shared" si="1"/>
        <v>15651.2</v>
      </c>
      <c r="K29" s="10111">
        <v>66</v>
      </c>
      <c r="L29" s="10112">
        <v>16.149999999999999</v>
      </c>
      <c r="M29" s="10112">
        <v>16.3</v>
      </c>
      <c r="N29" s="10109">
        <v>16000</v>
      </c>
      <c r="O29" s="10110">
        <f t="shared" si="2"/>
        <v>15651.2</v>
      </c>
      <c r="P29" s="215"/>
    </row>
    <row r="30" spans="1:47" ht="12.75" customHeight="1" x14ac:dyDescent="0.2">
      <c r="A30" s="214">
        <v>3</v>
      </c>
      <c r="B30" s="213">
        <v>0.3</v>
      </c>
      <c r="C30" s="212">
        <v>0.45</v>
      </c>
      <c r="D30" s="211">
        <v>16000</v>
      </c>
      <c r="E30" s="210">
        <f t="shared" si="0"/>
        <v>15651.2</v>
      </c>
      <c r="F30" s="209">
        <v>35</v>
      </c>
      <c r="G30" s="208">
        <v>8.3000000000000007</v>
      </c>
      <c r="H30" s="208">
        <v>8.4499999999999993</v>
      </c>
      <c r="I30" s="211">
        <v>16000</v>
      </c>
      <c r="J30" s="210">
        <f t="shared" si="1"/>
        <v>15651.2</v>
      </c>
      <c r="K30" s="209">
        <v>67</v>
      </c>
      <c r="L30" s="208">
        <v>16.3</v>
      </c>
      <c r="M30" s="208">
        <v>16.45</v>
      </c>
      <c r="N30" s="211">
        <v>16000</v>
      </c>
      <c r="O30" s="210">
        <f t="shared" si="2"/>
        <v>15651.2</v>
      </c>
      <c r="P30" s="207"/>
      <c r="V30" s="206"/>
    </row>
    <row r="31" spans="1:47" ht="12.75" customHeight="1" x14ac:dyDescent="0.2">
      <c r="A31" s="205">
        <v>4</v>
      </c>
      <c r="B31" s="205">
        <v>0.45</v>
      </c>
      <c r="C31" s="10113">
        <v>1</v>
      </c>
      <c r="D31" s="10114">
        <v>16000</v>
      </c>
      <c r="E31" s="10115">
        <f t="shared" si="0"/>
        <v>15651.2</v>
      </c>
      <c r="F31" s="10116">
        <v>36</v>
      </c>
      <c r="G31" s="10113">
        <v>8.4499999999999993</v>
      </c>
      <c r="H31" s="10113">
        <v>9</v>
      </c>
      <c r="I31" s="10114">
        <v>16000</v>
      </c>
      <c r="J31" s="10115">
        <f t="shared" si="1"/>
        <v>15651.2</v>
      </c>
      <c r="K31" s="10116">
        <v>68</v>
      </c>
      <c r="L31" s="10113">
        <v>16.45</v>
      </c>
      <c r="M31" s="10113">
        <v>17</v>
      </c>
      <c r="N31" s="10114">
        <v>16000</v>
      </c>
      <c r="O31" s="10115">
        <f t="shared" si="2"/>
        <v>15651.2</v>
      </c>
      <c r="P31" s="204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15651.2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15651.2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15651.2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15651.2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15651.2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15651.2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15651.2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15651.2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15651.2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15651.2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15651.2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15651.2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15651.2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15651.2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15651.2</v>
      </c>
      <c r="P36" s="543"/>
    </row>
    <row r="37" spans="1:16" x14ac:dyDescent="0.2">
      <c r="A37" s="10117">
        <v>10</v>
      </c>
      <c r="B37" s="10117">
        <v>2.15</v>
      </c>
      <c r="C37" s="10118">
        <v>2.2999999999999998</v>
      </c>
      <c r="D37" s="10119">
        <v>16000</v>
      </c>
      <c r="E37" s="10120">
        <f t="shared" si="0"/>
        <v>15651.2</v>
      </c>
      <c r="F37" s="10121">
        <v>42</v>
      </c>
      <c r="G37" s="10118">
        <v>10.15</v>
      </c>
      <c r="H37" s="10122">
        <v>10.3</v>
      </c>
      <c r="I37" s="10119">
        <v>16000</v>
      </c>
      <c r="J37" s="10120">
        <f t="shared" si="1"/>
        <v>15651.2</v>
      </c>
      <c r="K37" s="10121">
        <v>74</v>
      </c>
      <c r="L37" s="10122">
        <v>18.149999999999999</v>
      </c>
      <c r="M37" s="10118">
        <v>18.3</v>
      </c>
      <c r="N37" s="10119">
        <v>16000</v>
      </c>
      <c r="O37" s="10120">
        <f t="shared" si="2"/>
        <v>15651.2</v>
      </c>
      <c r="P37" s="10123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15651.2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15651.2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15651.2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15651.2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15651.2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15651.2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15651.2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15651.2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15651.2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15651.2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15651.2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15651.2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15651.2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15651.2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15651.2</v>
      </c>
      <c r="P42" s="543"/>
    </row>
    <row r="43" spans="1:16" x14ac:dyDescent="0.2">
      <c r="A43" s="10124">
        <v>16</v>
      </c>
      <c r="B43" s="10124">
        <v>3.45</v>
      </c>
      <c r="C43" s="10125">
        <v>4</v>
      </c>
      <c r="D43" s="10126">
        <v>16000</v>
      </c>
      <c r="E43" s="10127">
        <f t="shared" si="0"/>
        <v>15651.2</v>
      </c>
      <c r="F43" s="10128">
        <v>48</v>
      </c>
      <c r="G43" s="10129">
        <v>11.45</v>
      </c>
      <c r="H43" s="10125">
        <v>12</v>
      </c>
      <c r="I43" s="10126">
        <v>16000</v>
      </c>
      <c r="J43" s="10127">
        <f t="shared" si="1"/>
        <v>15651.2</v>
      </c>
      <c r="K43" s="10128">
        <v>80</v>
      </c>
      <c r="L43" s="10125">
        <v>19.45</v>
      </c>
      <c r="M43" s="10125">
        <v>20</v>
      </c>
      <c r="N43" s="10126">
        <v>16000</v>
      </c>
      <c r="O43" s="10127">
        <f t="shared" si="2"/>
        <v>15651.2</v>
      </c>
      <c r="P43" s="10130"/>
    </row>
    <row r="44" spans="1:16" x14ac:dyDescent="0.2">
      <c r="A44" s="203">
        <v>17</v>
      </c>
      <c r="B44" s="202">
        <v>4</v>
      </c>
      <c r="C44" s="201">
        <v>4.1500000000000004</v>
      </c>
      <c r="D44" s="200">
        <v>16000</v>
      </c>
      <c r="E44" s="199">
        <f t="shared" si="0"/>
        <v>15651.2</v>
      </c>
      <c r="F44" s="198">
        <v>49</v>
      </c>
      <c r="G44" s="197">
        <v>12</v>
      </c>
      <c r="H44" s="196">
        <v>12.15</v>
      </c>
      <c r="I44" s="200">
        <v>16000</v>
      </c>
      <c r="J44" s="199">
        <f t="shared" si="1"/>
        <v>15651.2</v>
      </c>
      <c r="K44" s="198">
        <v>81</v>
      </c>
      <c r="L44" s="196">
        <v>20</v>
      </c>
      <c r="M44" s="197">
        <v>20.149999999999999</v>
      </c>
      <c r="N44" s="200">
        <v>16000</v>
      </c>
      <c r="O44" s="199">
        <f t="shared" si="2"/>
        <v>15651.2</v>
      </c>
      <c r="P44" s="195"/>
    </row>
    <row r="45" spans="1:16" x14ac:dyDescent="0.2">
      <c r="A45" s="10131">
        <v>18</v>
      </c>
      <c r="B45" s="10131">
        <v>4.1500000000000004</v>
      </c>
      <c r="C45" s="10132">
        <v>4.3</v>
      </c>
      <c r="D45" s="10133">
        <v>16000</v>
      </c>
      <c r="E45" s="10134">
        <f t="shared" si="0"/>
        <v>15651.2</v>
      </c>
      <c r="F45" s="10135">
        <v>50</v>
      </c>
      <c r="G45" s="10136">
        <v>12.15</v>
      </c>
      <c r="H45" s="10132">
        <v>12.3</v>
      </c>
      <c r="I45" s="10133">
        <v>16000</v>
      </c>
      <c r="J45" s="10134">
        <f t="shared" si="1"/>
        <v>15651.2</v>
      </c>
      <c r="K45" s="10135">
        <v>82</v>
      </c>
      <c r="L45" s="10132">
        <v>20.149999999999999</v>
      </c>
      <c r="M45" s="10136">
        <v>20.3</v>
      </c>
      <c r="N45" s="10133">
        <v>16000</v>
      </c>
      <c r="O45" s="10134">
        <f t="shared" si="2"/>
        <v>15651.2</v>
      </c>
      <c r="P45" s="10137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15651.2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15651.2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15651.2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15651.2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15651.2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15651.2</v>
      </c>
      <c r="P47" s="543"/>
    </row>
    <row r="48" spans="1:16" x14ac:dyDescent="0.2">
      <c r="A48" s="10245">
        <v>21</v>
      </c>
      <c r="B48" s="10250">
        <v>5</v>
      </c>
      <c r="C48" s="10244">
        <v>5.15</v>
      </c>
      <c r="D48" s="10248">
        <v>16000</v>
      </c>
      <c r="E48" s="514">
        <f t="shared" si="0"/>
        <v>15651.2</v>
      </c>
      <c r="F48" s="10249">
        <v>53</v>
      </c>
      <c r="G48" s="10250">
        <v>13</v>
      </c>
      <c r="H48" s="10247">
        <v>13.15</v>
      </c>
      <c r="I48" s="10248">
        <v>16000</v>
      </c>
      <c r="J48" s="514">
        <f t="shared" si="1"/>
        <v>15651.2</v>
      </c>
      <c r="K48" s="10249">
        <v>85</v>
      </c>
      <c r="L48" s="10247">
        <v>21</v>
      </c>
      <c r="M48" s="10250">
        <v>21.15</v>
      </c>
      <c r="N48" s="10248">
        <v>16000</v>
      </c>
      <c r="O48" s="514">
        <f t="shared" si="2"/>
        <v>15651.2</v>
      </c>
      <c r="P48" s="543"/>
    </row>
    <row r="49" spans="1:16" x14ac:dyDescent="0.2">
      <c r="A49" s="10138">
        <v>22</v>
      </c>
      <c r="B49" s="10139">
        <v>5.15</v>
      </c>
      <c r="C49" s="10140">
        <v>5.3</v>
      </c>
      <c r="D49" s="10141">
        <v>16000</v>
      </c>
      <c r="E49" s="10142">
        <f t="shared" si="0"/>
        <v>15651.2</v>
      </c>
      <c r="F49" s="10143">
        <v>54</v>
      </c>
      <c r="G49" s="10144">
        <v>13.15</v>
      </c>
      <c r="H49" s="10140">
        <v>13.3</v>
      </c>
      <c r="I49" s="10141">
        <v>16000</v>
      </c>
      <c r="J49" s="10142">
        <f t="shared" si="1"/>
        <v>15651.2</v>
      </c>
      <c r="K49" s="10143">
        <v>86</v>
      </c>
      <c r="L49" s="10140">
        <v>21.15</v>
      </c>
      <c r="M49" s="10144">
        <v>21.3</v>
      </c>
      <c r="N49" s="10141">
        <v>16000</v>
      </c>
      <c r="O49" s="10142">
        <f t="shared" si="2"/>
        <v>15651.2</v>
      </c>
      <c r="P49" s="194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15651.2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15651.2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15651.2</v>
      </c>
      <c r="P50" s="543"/>
    </row>
    <row r="51" spans="1:16" x14ac:dyDescent="0.2">
      <c r="A51" s="10245">
        <v>24</v>
      </c>
      <c r="B51" s="10246">
        <v>5.45</v>
      </c>
      <c r="C51" s="10247">
        <v>6</v>
      </c>
      <c r="D51" s="10248">
        <v>16000</v>
      </c>
      <c r="E51" s="514">
        <f t="shared" si="0"/>
        <v>15651.2</v>
      </c>
      <c r="F51" s="10249">
        <v>56</v>
      </c>
      <c r="G51" s="10250">
        <v>13.45</v>
      </c>
      <c r="H51" s="10247">
        <v>14</v>
      </c>
      <c r="I51" s="10248">
        <v>16000</v>
      </c>
      <c r="J51" s="514">
        <f t="shared" si="1"/>
        <v>15651.2</v>
      </c>
      <c r="K51" s="10249">
        <v>88</v>
      </c>
      <c r="L51" s="10247">
        <v>21.45</v>
      </c>
      <c r="M51" s="10250">
        <v>22</v>
      </c>
      <c r="N51" s="10248">
        <v>16000</v>
      </c>
      <c r="O51" s="514">
        <f t="shared" si="2"/>
        <v>15651.2</v>
      </c>
      <c r="P51" s="543"/>
    </row>
    <row r="52" spans="1:16" x14ac:dyDescent="0.2">
      <c r="A52" s="193">
        <v>25</v>
      </c>
      <c r="B52" s="192">
        <v>6</v>
      </c>
      <c r="C52" s="191">
        <v>6.15</v>
      </c>
      <c r="D52" s="190">
        <v>16000</v>
      </c>
      <c r="E52" s="189">
        <f t="shared" si="0"/>
        <v>15651.2</v>
      </c>
      <c r="F52" s="188">
        <v>57</v>
      </c>
      <c r="G52" s="192">
        <v>14</v>
      </c>
      <c r="H52" s="187">
        <v>14.15</v>
      </c>
      <c r="I52" s="190">
        <v>16000</v>
      </c>
      <c r="J52" s="189">
        <f t="shared" si="1"/>
        <v>15651.2</v>
      </c>
      <c r="K52" s="188">
        <v>89</v>
      </c>
      <c r="L52" s="187">
        <v>22</v>
      </c>
      <c r="M52" s="192">
        <v>22.15</v>
      </c>
      <c r="N52" s="190">
        <v>16000</v>
      </c>
      <c r="O52" s="189">
        <f t="shared" si="2"/>
        <v>15651.2</v>
      </c>
      <c r="P52" s="186"/>
    </row>
    <row r="53" spans="1:16" x14ac:dyDescent="0.2">
      <c r="A53" s="185">
        <v>26</v>
      </c>
      <c r="B53" s="184">
        <v>6.15</v>
      </c>
      <c r="C53" s="183">
        <v>6.3</v>
      </c>
      <c r="D53" s="182">
        <v>16000</v>
      </c>
      <c r="E53" s="181">
        <f t="shared" si="0"/>
        <v>15651.2</v>
      </c>
      <c r="F53" s="180">
        <v>58</v>
      </c>
      <c r="G53" s="179">
        <v>14.15</v>
      </c>
      <c r="H53" s="183">
        <v>14.3</v>
      </c>
      <c r="I53" s="182">
        <v>16000</v>
      </c>
      <c r="J53" s="181">
        <f t="shared" si="1"/>
        <v>15651.2</v>
      </c>
      <c r="K53" s="180">
        <v>90</v>
      </c>
      <c r="L53" s="183">
        <v>22.15</v>
      </c>
      <c r="M53" s="179">
        <v>22.3</v>
      </c>
      <c r="N53" s="182">
        <v>16000</v>
      </c>
      <c r="O53" s="181">
        <f t="shared" si="2"/>
        <v>15651.2</v>
      </c>
      <c r="P53" s="178"/>
    </row>
    <row r="54" spans="1:16" x14ac:dyDescent="0.2">
      <c r="A54" s="10145">
        <v>27</v>
      </c>
      <c r="B54" s="10146">
        <v>6.3</v>
      </c>
      <c r="C54" s="10147">
        <v>6.45</v>
      </c>
      <c r="D54" s="10148">
        <v>16000</v>
      </c>
      <c r="E54" s="10149">
        <f t="shared" si="0"/>
        <v>15651.2</v>
      </c>
      <c r="F54" s="10150">
        <v>59</v>
      </c>
      <c r="G54" s="10146">
        <v>14.3</v>
      </c>
      <c r="H54" s="10151">
        <v>14.45</v>
      </c>
      <c r="I54" s="10148">
        <v>16000</v>
      </c>
      <c r="J54" s="10149">
        <f t="shared" si="1"/>
        <v>15651.2</v>
      </c>
      <c r="K54" s="10150">
        <v>91</v>
      </c>
      <c r="L54" s="10151">
        <v>22.3</v>
      </c>
      <c r="M54" s="10146">
        <v>22.45</v>
      </c>
      <c r="N54" s="10148">
        <v>16000</v>
      </c>
      <c r="O54" s="10149">
        <f t="shared" si="2"/>
        <v>15651.2</v>
      </c>
      <c r="P54" s="10152"/>
    </row>
    <row r="55" spans="1:16" x14ac:dyDescent="0.2">
      <c r="A55" s="10245">
        <v>28</v>
      </c>
      <c r="B55" s="10246">
        <v>6.45</v>
      </c>
      <c r="C55" s="10247">
        <v>7</v>
      </c>
      <c r="D55" s="10248">
        <v>16000</v>
      </c>
      <c r="E55" s="514">
        <f t="shared" si="0"/>
        <v>15651.2</v>
      </c>
      <c r="F55" s="10249">
        <v>60</v>
      </c>
      <c r="G55" s="10250">
        <v>14.45</v>
      </c>
      <c r="H55" s="10250">
        <v>15</v>
      </c>
      <c r="I55" s="10248">
        <v>16000</v>
      </c>
      <c r="J55" s="514">
        <f t="shared" si="1"/>
        <v>15651.2</v>
      </c>
      <c r="K55" s="10249">
        <v>92</v>
      </c>
      <c r="L55" s="10247">
        <v>22.45</v>
      </c>
      <c r="M55" s="10250">
        <v>23</v>
      </c>
      <c r="N55" s="10248">
        <v>16000</v>
      </c>
      <c r="O55" s="514">
        <f t="shared" si="2"/>
        <v>15651.2</v>
      </c>
      <c r="P55" s="543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15651.2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15651.2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15651.2</v>
      </c>
      <c r="P56" s="543"/>
    </row>
    <row r="57" spans="1:16" x14ac:dyDescent="0.2">
      <c r="A57" s="10153">
        <v>30</v>
      </c>
      <c r="B57" s="10154">
        <v>7.15</v>
      </c>
      <c r="C57" s="10155">
        <v>7.3</v>
      </c>
      <c r="D57" s="10156">
        <v>16000</v>
      </c>
      <c r="E57" s="10157">
        <f t="shared" si="0"/>
        <v>15651.2</v>
      </c>
      <c r="F57" s="10158">
        <v>62</v>
      </c>
      <c r="G57" s="10159">
        <v>15.15</v>
      </c>
      <c r="H57" s="10159">
        <v>15.3</v>
      </c>
      <c r="I57" s="10156">
        <v>16000</v>
      </c>
      <c r="J57" s="10157">
        <f t="shared" si="1"/>
        <v>15651.2</v>
      </c>
      <c r="K57" s="10158">
        <v>94</v>
      </c>
      <c r="L57" s="10159">
        <v>23.15</v>
      </c>
      <c r="M57" s="10159">
        <v>23.3</v>
      </c>
      <c r="N57" s="10156">
        <v>16000</v>
      </c>
      <c r="O57" s="10157">
        <f t="shared" si="2"/>
        <v>15651.2</v>
      </c>
      <c r="P57" s="177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15651.2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15651.2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15651.2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15651.2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15651.2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15651.2</v>
      </c>
      <c r="P59" s="543"/>
    </row>
    <row r="60" spans="1:16" x14ac:dyDescent="0.2">
      <c r="A60" s="10254" t="s">
        <v>27</v>
      </c>
      <c r="B60" s="539"/>
      <c r="C60" s="539"/>
      <c r="D60" s="538">
        <f>SUM(D28:D59)</f>
        <v>512000</v>
      </c>
      <c r="E60" s="496">
        <f>SUM(E28:E59)</f>
        <v>500838.40000000026</v>
      </c>
      <c r="F60" s="539"/>
      <c r="G60" s="539"/>
      <c r="H60" s="539"/>
      <c r="I60" s="538">
        <f>SUM(I28:I59)</f>
        <v>512000</v>
      </c>
      <c r="J60" s="495">
        <f>SUM(J28:J59)</f>
        <v>500838.40000000026</v>
      </c>
      <c r="K60" s="539"/>
      <c r="L60" s="539"/>
      <c r="M60" s="539"/>
      <c r="N60" s="539">
        <f>SUM(N28:N59)</f>
        <v>512000</v>
      </c>
      <c r="O60" s="495">
        <f>SUM(O28:O59)</f>
        <v>500838.40000000026</v>
      </c>
      <c r="P60" s="543"/>
    </row>
    <row r="64" spans="1:16" x14ac:dyDescent="0.2">
      <c r="A64" t="s">
        <v>152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76"/>
      <c r="B66" s="175"/>
      <c r="C66" s="175"/>
      <c r="D66" s="174"/>
      <c r="E66" s="175"/>
      <c r="F66" s="175"/>
      <c r="G66" s="175"/>
      <c r="H66" s="175"/>
      <c r="I66" s="174"/>
      <c r="J66" s="173"/>
      <c r="K66" s="175"/>
      <c r="L66" s="175"/>
      <c r="M66" s="175"/>
      <c r="N66" s="175"/>
      <c r="O66" s="175"/>
      <c r="P66" s="172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171"/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69"/>
      <c r="M68" s="169"/>
      <c r="N68" s="169"/>
      <c r="O68" s="169"/>
      <c r="P68" s="168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167"/>
      <c r="B71" s="166"/>
      <c r="C71" s="166"/>
      <c r="D71" s="165"/>
      <c r="E71" s="10161"/>
      <c r="F71" s="166"/>
      <c r="G71" s="166"/>
      <c r="H71" s="10161"/>
      <c r="I71" s="165"/>
      <c r="J71" s="166"/>
      <c r="K71" s="166"/>
      <c r="L71" s="166"/>
      <c r="M71" s="166"/>
      <c r="N71" s="166"/>
      <c r="O71" s="166"/>
      <c r="P71" s="164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163"/>
      <c r="B73" s="162"/>
      <c r="C73" s="162"/>
      <c r="D73" s="161"/>
      <c r="E73" s="10162"/>
      <c r="F73" s="162"/>
      <c r="G73" s="162"/>
      <c r="H73" s="10162"/>
      <c r="I73" s="161"/>
      <c r="J73" s="162"/>
      <c r="K73" s="162"/>
      <c r="L73" s="162"/>
      <c r="M73" s="162" t="s">
        <v>30</v>
      </c>
      <c r="N73" s="162"/>
      <c r="O73" s="162"/>
      <c r="P73" s="160"/>
    </row>
    <row r="74" spans="1:16" ht="15.75" x14ac:dyDescent="0.25">
      <c r="E74" s="159"/>
      <c r="H74" s="159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158"/>
      <c r="H80" s="158"/>
    </row>
    <row r="81" spans="5:13" ht="15.75" x14ac:dyDescent="0.25">
      <c r="E81" s="493"/>
      <c r="H81" s="493"/>
    </row>
    <row r="82" spans="5:13" ht="15.75" x14ac:dyDescent="0.25">
      <c r="E82" s="493"/>
      <c r="H82" s="493"/>
    </row>
    <row r="83" spans="5:13" ht="15.75" x14ac:dyDescent="0.25">
      <c r="E83" s="493"/>
      <c r="H83" s="493"/>
    </row>
    <row r="84" spans="5:13" ht="15.75" x14ac:dyDescent="0.25">
      <c r="E84" s="157"/>
      <c r="H84" s="157"/>
    </row>
    <row r="85" spans="5:13" ht="15.75" x14ac:dyDescent="0.25">
      <c r="E85" s="493"/>
      <c r="H85" s="493"/>
    </row>
    <row r="86" spans="5:13" ht="15.75" x14ac:dyDescent="0.25">
      <c r="E86" s="493"/>
      <c r="H86" s="493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5.75" x14ac:dyDescent="0.25">
      <c r="E89" s="156"/>
      <c r="H89" s="156"/>
    </row>
    <row r="90" spans="5:13" ht="15.75" x14ac:dyDescent="0.25">
      <c r="E90" s="493"/>
      <c r="H90" s="493"/>
    </row>
    <row r="91" spans="5:13" ht="15.75" x14ac:dyDescent="0.25">
      <c r="E91" s="155"/>
      <c r="H91" s="155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154"/>
      <c r="H94" s="154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5.75" x14ac:dyDescent="0.25">
      <c r="E97" s="153"/>
      <c r="H97" s="153"/>
    </row>
    <row r="98" spans="5:14" ht="15.75" x14ac:dyDescent="0.25">
      <c r="E98" s="493"/>
      <c r="H98" s="493"/>
    </row>
    <row r="99" spans="5:14" ht="15.75" x14ac:dyDescent="0.25">
      <c r="E99" s="493"/>
      <c r="H99" s="493"/>
    </row>
    <row r="101" spans="5:14" x14ac:dyDescent="0.2">
      <c r="N101" s="10163"/>
    </row>
    <row r="126" spans="4:4" x14ac:dyDescent="0.2">
      <c r="D126" s="10248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40" workbookViewId="0"/>
  </sheetViews>
  <sheetFormatPr defaultColWidth="9.140625" defaultRowHeight="12.75" customHeight="1" x14ac:dyDescent="0.2"/>
  <sheetData>
    <row r="1" spans="1:16" ht="12.75" customHeight="1" x14ac:dyDescent="0.2">
      <c r="A1" s="1462"/>
      <c r="B1" s="1463"/>
      <c r="C1" s="1463"/>
      <c r="D1" s="1464"/>
      <c r="E1" s="1463"/>
      <c r="F1" s="1463"/>
      <c r="G1" s="1463"/>
      <c r="H1" s="1463"/>
      <c r="I1" s="1464"/>
      <c r="J1" s="1463"/>
      <c r="K1" s="1463"/>
      <c r="L1" s="1463"/>
      <c r="M1" s="1463"/>
      <c r="N1" s="1463"/>
      <c r="O1" s="1463"/>
      <c r="P1" s="1465"/>
    </row>
    <row r="2" spans="1:16" ht="12.75" customHeight="1" x14ac:dyDescent="0.2">
      <c r="A2" s="1466" t="s">
        <v>0</v>
      </c>
      <c r="B2" s="1467"/>
      <c r="C2" s="1467"/>
      <c r="D2" s="1467"/>
      <c r="E2" s="1467"/>
      <c r="F2" s="1467"/>
      <c r="G2" s="1467"/>
      <c r="H2" s="1467"/>
      <c r="I2" s="1467"/>
      <c r="J2" s="1467"/>
      <c r="K2" s="1467"/>
      <c r="L2" s="1467"/>
      <c r="M2" s="1467"/>
      <c r="N2" s="1467"/>
      <c r="O2" s="1467"/>
      <c r="P2" s="1468"/>
    </row>
    <row r="3" spans="1:16" ht="12.75" customHeight="1" x14ac:dyDescent="0.2">
      <c r="A3" s="1469"/>
      <c r="B3" s="1470"/>
      <c r="C3" s="1470"/>
      <c r="D3" s="1470"/>
      <c r="E3" s="1470"/>
      <c r="F3" s="1470"/>
      <c r="G3" s="1470"/>
      <c r="H3" s="1470"/>
      <c r="I3" s="1470"/>
      <c r="J3" s="1470"/>
      <c r="K3" s="1470"/>
      <c r="L3" s="1470"/>
      <c r="M3" s="1470"/>
      <c r="N3" s="1470"/>
      <c r="O3" s="1470"/>
      <c r="P3" s="1471"/>
    </row>
    <row r="4" spans="1:16" ht="12.75" customHeight="1" x14ac:dyDescent="0.2">
      <c r="A4" s="1472" t="s">
        <v>36</v>
      </c>
      <c r="B4" s="1473"/>
      <c r="C4" s="1473"/>
      <c r="D4" s="1473"/>
      <c r="E4" s="1473"/>
      <c r="F4" s="1473"/>
      <c r="G4" s="1473"/>
      <c r="H4" s="1473"/>
      <c r="I4" s="1473"/>
      <c r="J4" s="1474"/>
      <c r="K4" s="1475"/>
      <c r="L4" s="1475"/>
      <c r="M4" s="1475"/>
      <c r="N4" s="1475"/>
      <c r="O4" s="1475"/>
      <c r="P4" s="1476"/>
    </row>
    <row r="5" spans="1:16" ht="12.75" customHeight="1" x14ac:dyDescent="0.2">
      <c r="A5" s="1477"/>
      <c r="B5" s="1478"/>
      <c r="C5" s="1478"/>
      <c r="D5" s="1479"/>
      <c r="E5" s="1478"/>
      <c r="F5" s="1478"/>
      <c r="G5" s="1478"/>
      <c r="H5" s="1478"/>
      <c r="I5" s="1479"/>
      <c r="J5" s="1478"/>
      <c r="K5" s="1478"/>
      <c r="L5" s="1478"/>
      <c r="M5" s="1478"/>
      <c r="N5" s="1478"/>
      <c r="O5" s="1478"/>
      <c r="P5" s="1480"/>
    </row>
    <row r="6" spans="1:16" ht="12.75" customHeight="1" x14ac:dyDescent="0.2">
      <c r="A6" s="1481" t="s">
        <v>2</v>
      </c>
      <c r="B6" s="1482"/>
      <c r="C6" s="1482"/>
      <c r="D6" s="1483"/>
      <c r="E6" s="1482"/>
      <c r="F6" s="1482"/>
      <c r="G6" s="1482"/>
      <c r="H6" s="1482"/>
      <c r="I6" s="1483"/>
      <c r="J6" s="1482"/>
      <c r="K6" s="1482"/>
      <c r="L6" s="1482"/>
      <c r="M6" s="1482"/>
      <c r="N6" s="1482"/>
      <c r="O6" s="1482"/>
      <c r="P6" s="1484"/>
    </row>
    <row r="7" spans="1:16" ht="12.75" customHeight="1" x14ac:dyDescent="0.2">
      <c r="A7" s="1485" t="s">
        <v>3</v>
      </c>
      <c r="B7" s="1486"/>
      <c r="C7" s="1486"/>
      <c r="D7" s="1487"/>
      <c r="E7" s="1486"/>
      <c r="F7" s="1486"/>
      <c r="G7" s="1486"/>
      <c r="H7" s="1486"/>
      <c r="I7" s="1487"/>
      <c r="J7" s="1486"/>
      <c r="K7" s="1486"/>
      <c r="L7" s="1486"/>
      <c r="M7" s="1486"/>
      <c r="N7" s="1486"/>
      <c r="O7" s="1486"/>
      <c r="P7" s="1488"/>
    </row>
    <row r="8" spans="1:16" ht="12.75" customHeight="1" x14ac:dyDescent="0.2">
      <c r="A8" s="1489" t="s">
        <v>4</v>
      </c>
      <c r="B8" s="1490"/>
      <c r="C8" s="1490"/>
      <c r="D8" s="1491"/>
      <c r="E8" s="1490"/>
      <c r="F8" s="1490"/>
      <c r="G8" s="1490"/>
      <c r="H8" s="1490"/>
      <c r="I8" s="1491"/>
      <c r="J8" s="1490"/>
      <c r="K8" s="1490"/>
      <c r="L8" s="1490"/>
      <c r="M8" s="1490"/>
      <c r="N8" s="1490"/>
      <c r="O8" s="1490"/>
      <c r="P8" s="1492"/>
    </row>
    <row r="9" spans="1:16" ht="12.75" customHeight="1" x14ac:dyDescent="0.2">
      <c r="A9" s="1493" t="s">
        <v>5</v>
      </c>
      <c r="B9" s="1494"/>
      <c r="C9" s="1494"/>
      <c r="D9" s="1495"/>
      <c r="E9" s="1494"/>
      <c r="F9" s="1494"/>
      <c r="G9" s="1494"/>
      <c r="H9" s="1494"/>
      <c r="I9" s="1495"/>
      <c r="J9" s="1494"/>
      <c r="K9" s="1494"/>
      <c r="L9" s="1494"/>
      <c r="M9" s="1494"/>
      <c r="N9" s="1494"/>
      <c r="O9" s="1494"/>
      <c r="P9" s="1496"/>
    </row>
    <row r="10" spans="1:16" ht="12.75" customHeight="1" x14ac:dyDescent="0.2">
      <c r="A10" s="1497" t="s">
        <v>6</v>
      </c>
      <c r="B10" s="1498"/>
      <c r="C10" s="1498"/>
      <c r="D10" s="1499"/>
      <c r="E10" s="1498"/>
      <c r="F10" s="1498"/>
      <c r="G10" s="1498"/>
      <c r="H10" s="1498"/>
      <c r="I10" s="1499"/>
      <c r="J10" s="1498"/>
      <c r="K10" s="1498"/>
      <c r="L10" s="1498"/>
      <c r="M10" s="1498"/>
      <c r="N10" s="1498"/>
      <c r="O10" s="1498"/>
      <c r="P10" s="1500"/>
    </row>
    <row r="11" spans="1:16" ht="12.75" customHeight="1" x14ac:dyDescent="0.2">
      <c r="A11" s="1501"/>
      <c r="B11" s="1502"/>
      <c r="C11" s="1502"/>
      <c r="D11" s="1503"/>
      <c r="E11" s="1502"/>
      <c r="F11" s="1502"/>
      <c r="G11" s="1504"/>
      <c r="H11" s="1502"/>
      <c r="I11" s="1503"/>
      <c r="J11" s="1502"/>
      <c r="K11" s="1502"/>
      <c r="L11" s="1502"/>
      <c r="M11" s="1502"/>
      <c r="N11" s="1502"/>
      <c r="O11" s="1502"/>
      <c r="P11" s="1505"/>
    </row>
    <row r="12" spans="1:16" ht="12.75" customHeight="1" x14ac:dyDescent="0.2">
      <c r="A12" s="1506" t="s">
        <v>37</v>
      </c>
      <c r="B12" s="1507"/>
      <c r="C12" s="1507"/>
      <c r="D12" s="1508"/>
      <c r="E12" s="1507" t="s">
        <v>8</v>
      </c>
      <c r="F12" s="1507"/>
      <c r="G12" s="1507"/>
      <c r="H12" s="1507"/>
      <c r="I12" s="1508"/>
      <c r="J12" s="1507"/>
      <c r="K12" s="1507"/>
      <c r="L12" s="1507"/>
      <c r="M12" s="1507"/>
      <c r="N12" s="1509" t="s">
        <v>38</v>
      </c>
      <c r="O12" s="1507"/>
      <c r="P12" s="1510"/>
    </row>
    <row r="13" spans="1:16" ht="12.75" customHeight="1" x14ac:dyDescent="0.2">
      <c r="A13" s="1511"/>
      <c r="B13" s="1512"/>
      <c r="C13" s="1512"/>
      <c r="D13" s="1513"/>
      <c r="E13" s="1512"/>
      <c r="F13" s="1512"/>
      <c r="G13" s="1512"/>
      <c r="H13" s="1512"/>
      <c r="I13" s="1513"/>
      <c r="J13" s="1512"/>
      <c r="K13" s="1512"/>
      <c r="L13" s="1512"/>
      <c r="M13" s="1512"/>
      <c r="N13" s="1512"/>
      <c r="O13" s="1512"/>
      <c r="P13" s="1514"/>
    </row>
    <row r="14" spans="1:16" ht="12.75" customHeight="1" x14ac:dyDescent="0.2">
      <c r="A14" s="1515" t="s">
        <v>10</v>
      </c>
      <c r="B14" s="1516"/>
      <c r="C14" s="1516"/>
      <c r="D14" s="1517"/>
      <c r="E14" s="1516"/>
      <c r="F14" s="1516"/>
      <c r="G14" s="1516"/>
      <c r="H14" s="1516"/>
      <c r="I14" s="1517"/>
      <c r="J14" s="1516"/>
      <c r="K14" s="1516"/>
      <c r="L14" s="1516"/>
      <c r="M14" s="1516"/>
      <c r="N14" s="1518"/>
      <c r="O14" s="1519"/>
      <c r="P14" s="1520"/>
    </row>
    <row r="15" spans="1:16" ht="12.75" customHeight="1" x14ac:dyDescent="0.2">
      <c r="A15" s="1521"/>
      <c r="B15" s="1522"/>
      <c r="C15" s="1522"/>
      <c r="D15" s="1523"/>
      <c r="E15" s="1522"/>
      <c r="F15" s="1522"/>
      <c r="G15" s="1522"/>
      <c r="H15" s="1522"/>
      <c r="I15" s="1523"/>
      <c r="J15" s="1522"/>
      <c r="K15" s="1522"/>
      <c r="L15" s="1522"/>
      <c r="M15" s="1522"/>
      <c r="N15" s="1524" t="s">
        <v>11</v>
      </c>
      <c r="O15" s="1525" t="s">
        <v>12</v>
      </c>
      <c r="P15" s="1526"/>
    </row>
    <row r="16" spans="1:16" ht="12.75" customHeight="1" x14ac:dyDescent="0.2">
      <c r="A16" s="1527" t="s">
        <v>13</v>
      </c>
      <c r="B16" s="1528"/>
      <c r="C16" s="1528"/>
      <c r="D16" s="1529"/>
      <c r="E16" s="1528"/>
      <c r="F16" s="1528"/>
      <c r="G16" s="1528"/>
      <c r="H16" s="1528"/>
      <c r="I16" s="1529"/>
      <c r="J16" s="1528"/>
      <c r="K16" s="1528"/>
      <c r="L16" s="1528"/>
      <c r="M16" s="1528"/>
      <c r="N16" s="1530"/>
      <c r="O16" s="1531"/>
      <c r="P16" s="1531"/>
    </row>
    <row r="17" spans="1:47" ht="12.75" customHeight="1" x14ac:dyDescent="0.2">
      <c r="A17" s="1532" t="s">
        <v>14</v>
      </c>
      <c r="B17" s="1533"/>
      <c r="C17" s="1533"/>
      <c r="D17" s="1534"/>
      <c r="E17" s="1533"/>
      <c r="F17" s="1533"/>
      <c r="G17" s="1533"/>
      <c r="H17" s="1533"/>
      <c r="I17" s="1534"/>
      <c r="J17" s="1533"/>
      <c r="K17" s="1533"/>
      <c r="L17" s="1533"/>
      <c r="M17" s="1533"/>
      <c r="N17" s="1535" t="s">
        <v>15</v>
      </c>
      <c r="O17" s="1536" t="s">
        <v>16</v>
      </c>
      <c r="P17" s="1537"/>
    </row>
    <row r="18" spans="1:47" ht="12.75" customHeight="1" x14ac:dyDescent="0.2">
      <c r="A18" s="1538"/>
      <c r="B18" s="1539"/>
      <c r="C18" s="1539"/>
      <c r="D18" s="1540"/>
      <c r="E18" s="1539"/>
      <c r="F18" s="1539"/>
      <c r="G18" s="1539"/>
      <c r="H18" s="1539"/>
      <c r="I18" s="1540"/>
      <c r="J18" s="1539"/>
      <c r="K18" s="1539"/>
      <c r="L18" s="1539"/>
      <c r="M18" s="1539"/>
      <c r="N18" s="1541"/>
      <c r="O18" s="1542"/>
      <c r="P18" s="1543" t="s">
        <v>8</v>
      </c>
    </row>
    <row r="19" spans="1:47" ht="12.75" customHeight="1" x14ac:dyDescent="0.2">
      <c r="A19" s="1544"/>
      <c r="B19" s="1545"/>
      <c r="C19" s="1545"/>
      <c r="D19" s="1546"/>
      <c r="E19" s="1545"/>
      <c r="F19" s="1545"/>
      <c r="G19" s="1545"/>
      <c r="H19" s="1545"/>
      <c r="I19" s="1546"/>
      <c r="J19" s="1545"/>
      <c r="K19" s="1547"/>
      <c r="L19" s="1545" t="s">
        <v>17</v>
      </c>
      <c r="M19" s="1545"/>
      <c r="N19" s="1548"/>
      <c r="O19" s="1549"/>
      <c r="P19" s="1550"/>
      <c r="AU19" s="1551"/>
    </row>
    <row r="20" spans="1:47" ht="12.75" customHeight="1" x14ac:dyDescent="0.2">
      <c r="A20" s="1552"/>
      <c r="B20" s="1553"/>
      <c r="C20" s="1553"/>
      <c r="D20" s="1554"/>
      <c r="E20" s="1553"/>
      <c r="F20" s="1553"/>
      <c r="G20" s="1553"/>
      <c r="H20" s="1553"/>
      <c r="I20" s="1554"/>
      <c r="J20" s="1553"/>
      <c r="K20" s="1553"/>
      <c r="L20" s="1553"/>
      <c r="M20" s="1553"/>
      <c r="N20" s="1555"/>
      <c r="O20" s="1556"/>
      <c r="P20" s="1557"/>
    </row>
    <row r="21" spans="1:47" ht="12.75" customHeight="1" x14ac:dyDescent="0.2">
      <c r="A21" s="1558"/>
      <c r="B21" s="1559"/>
      <c r="C21" s="1560"/>
      <c r="D21" s="1560"/>
      <c r="E21" s="1559"/>
      <c r="F21" s="1559"/>
      <c r="G21" s="1559"/>
      <c r="H21" s="1559" t="s">
        <v>8</v>
      </c>
      <c r="I21" s="1561"/>
      <c r="J21" s="1559"/>
      <c r="K21" s="1559"/>
      <c r="L21" s="1559"/>
      <c r="M21" s="1559"/>
      <c r="N21" s="1562"/>
      <c r="O21" s="1563"/>
      <c r="P21" s="1564"/>
    </row>
    <row r="22" spans="1:47" ht="12.75" customHeight="1" x14ac:dyDescent="0.2">
      <c r="A22" s="1565"/>
      <c r="B22" s="1566"/>
      <c r="C22" s="1566"/>
      <c r="D22" s="1567"/>
      <c r="E22" s="1566"/>
      <c r="F22" s="1566"/>
      <c r="G22" s="1566"/>
      <c r="H22" s="1566"/>
      <c r="I22" s="1567"/>
      <c r="J22" s="1566"/>
      <c r="K22" s="1566"/>
      <c r="L22" s="1566"/>
      <c r="M22" s="1566"/>
      <c r="N22" s="1566"/>
      <c r="O22" s="1566"/>
      <c r="P22" s="1568"/>
    </row>
    <row r="23" spans="1:47" ht="12.75" customHeight="1" x14ac:dyDescent="0.2">
      <c r="A23" s="1569" t="s">
        <v>18</v>
      </c>
      <c r="B23" s="1570"/>
      <c r="C23" s="1570"/>
      <c r="D23" s="1571"/>
      <c r="E23" s="1572" t="s">
        <v>19</v>
      </c>
      <c r="F23" s="1572"/>
      <c r="G23" s="1572"/>
      <c r="H23" s="1572"/>
      <c r="I23" s="1572"/>
      <c r="J23" s="1572"/>
      <c r="K23" s="1572"/>
      <c r="L23" s="1572"/>
      <c r="M23" s="1570"/>
      <c r="N23" s="1570"/>
      <c r="O23" s="1570"/>
      <c r="P23" s="1573"/>
    </row>
    <row r="24" spans="1:47" x14ac:dyDescent="0.25">
      <c r="A24" s="1574"/>
      <c r="B24" s="1575"/>
      <c r="C24" s="1575"/>
      <c r="D24" s="1576"/>
      <c r="E24" s="1577" t="s">
        <v>20</v>
      </c>
      <c r="F24" s="1577"/>
      <c r="G24" s="1577"/>
      <c r="H24" s="1577"/>
      <c r="I24" s="1577"/>
      <c r="J24" s="1577"/>
      <c r="K24" s="1577"/>
      <c r="L24" s="1577"/>
      <c r="M24" s="1575"/>
      <c r="N24" s="1575"/>
      <c r="O24" s="1575"/>
      <c r="P24" s="1578"/>
    </row>
    <row r="25" spans="1:47" ht="12.75" customHeight="1" x14ac:dyDescent="0.2">
      <c r="A25" s="1579"/>
      <c r="B25" s="1580" t="s">
        <v>21</v>
      </c>
      <c r="C25" s="1581"/>
      <c r="D25" s="1581"/>
      <c r="E25" s="1581"/>
      <c r="F25" s="1581"/>
      <c r="G25" s="1581"/>
      <c r="H25" s="1581"/>
      <c r="I25" s="1581"/>
      <c r="J25" s="1581"/>
      <c r="K25" s="1581"/>
      <c r="L25" s="1581"/>
      <c r="M25" s="1581"/>
      <c r="N25" s="1581"/>
      <c r="O25" s="1582"/>
      <c r="P25" s="1583"/>
    </row>
    <row r="26" spans="1:47" ht="12.75" customHeight="1" x14ac:dyDescent="0.2">
      <c r="A26" s="1584" t="s">
        <v>22</v>
      </c>
      <c r="B26" s="1585" t="s">
        <v>23</v>
      </c>
      <c r="C26" s="1585"/>
      <c r="D26" s="1584" t="s">
        <v>24</v>
      </c>
      <c r="E26" s="1584" t="s">
        <v>25</v>
      </c>
      <c r="F26" s="1584" t="s">
        <v>22</v>
      </c>
      <c r="G26" s="1585" t="s">
        <v>23</v>
      </c>
      <c r="H26" s="1585"/>
      <c r="I26" s="1584" t="s">
        <v>24</v>
      </c>
      <c r="J26" s="1584" t="s">
        <v>25</v>
      </c>
      <c r="K26" s="1584" t="s">
        <v>22</v>
      </c>
      <c r="L26" s="1585" t="s">
        <v>23</v>
      </c>
      <c r="M26" s="1585"/>
      <c r="N26" s="1586" t="s">
        <v>24</v>
      </c>
      <c r="O26" s="1584" t="s">
        <v>25</v>
      </c>
      <c r="P26" s="1587"/>
    </row>
    <row r="27" spans="1:47" ht="12.75" customHeight="1" x14ac:dyDescent="0.2">
      <c r="A27" s="1588"/>
      <c r="B27" s="1589" t="s">
        <v>26</v>
      </c>
      <c r="C27" s="1589" t="s">
        <v>2</v>
      </c>
      <c r="D27" s="1588"/>
      <c r="E27" s="1588"/>
      <c r="F27" s="1588"/>
      <c r="G27" s="1589" t="s">
        <v>26</v>
      </c>
      <c r="H27" s="1589" t="s">
        <v>2</v>
      </c>
      <c r="I27" s="1588"/>
      <c r="J27" s="1588"/>
      <c r="K27" s="1588"/>
      <c r="L27" s="1589" t="s">
        <v>26</v>
      </c>
      <c r="M27" s="1589" t="s">
        <v>2</v>
      </c>
      <c r="N27" s="1590"/>
      <c r="O27" s="1588"/>
      <c r="P27" s="1591"/>
    </row>
    <row r="28" spans="1:47" ht="12.75" customHeight="1" x14ac:dyDescent="0.2">
      <c r="A28" s="1592">
        <v>1</v>
      </c>
      <c r="B28" s="1593">
        <v>0</v>
      </c>
      <c r="C28" s="1594">
        <v>0.15</v>
      </c>
      <c r="D28" s="1595">
        <v>16000</v>
      </c>
      <c r="E28" s="1596">
        <f t="shared" ref="E28:E59" si="0">D28*(100-2.45)/100</f>
        <v>15608</v>
      </c>
      <c r="F28" s="1597">
        <v>33</v>
      </c>
      <c r="G28" s="1598">
        <v>8</v>
      </c>
      <c r="H28" s="1598">
        <v>8.15</v>
      </c>
      <c r="I28" s="1595">
        <v>16000</v>
      </c>
      <c r="J28" s="1596">
        <f t="shared" ref="J28:J59" si="1">I28*(100-2.45)/100</f>
        <v>15608</v>
      </c>
      <c r="K28" s="1597">
        <v>65</v>
      </c>
      <c r="L28" s="1598">
        <v>16</v>
      </c>
      <c r="M28" s="1598">
        <v>16.149999999999999</v>
      </c>
      <c r="N28" s="1595">
        <v>16000</v>
      </c>
      <c r="O28" s="1596">
        <f t="shared" ref="O28:O59" si="2">N28*(100-2.45)/100</f>
        <v>15608</v>
      </c>
      <c r="P28" s="1599"/>
    </row>
    <row r="29" spans="1:47" ht="12.75" customHeight="1" x14ac:dyDescent="0.2">
      <c r="A29" s="1600">
        <v>2</v>
      </c>
      <c r="B29" s="1600">
        <v>0.15</v>
      </c>
      <c r="C29" s="1601">
        <v>0.3</v>
      </c>
      <c r="D29" s="1602">
        <v>16000</v>
      </c>
      <c r="E29" s="1603">
        <f t="shared" si="0"/>
        <v>15608</v>
      </c>
      <c r="F29" s="1604">
        <v>34</v>
      </c>
      <c r="G29" s="1605">
        <v>8.15</v>
      </c>
      <c r="H29" s="1605">
        <v>8.3000000000000007</v>
      </c>
      <c r="I29" s="1602">
        <v>16000</v>
      </c>
      <c r="J29" s="1603">
        <f t="shared" si="1"/>
        <v>15608</v>
      </c>
      <c r="K29" s="1604">
        <v>66</v>
      </c>
      <c r="L29" s="1605">
        <v>16.149999999999999</v>
      </c>
      <c r="M29" s="1605">
        <v>16.3</v>
      </c>
      <c r="N29" s="1602">
        <v>16000</v>
      </c>
      <c r="O29" s="1603">
        <f t="shared" si="2"/>
        <v>15608</v>
      </c>
      <c r="P29" s="1606"/>
    </row>
    <row r="30" spans="1:47" ht="12.75" customHeight="1" x14ac:dyDescent="0.2">
      <c r="A30" s="1607">
        <v>3</v>
      </c>
      <c r="B30" s="1608">
        <v>0.3</v>
      </c>
      <c r="C30" s="1609">
        <v>0.45</v>
      </c>
      <c r="D30" s="1610">
        <v>16000</v>
      </c>
      <c r="E30" s="1611">
        <f t="shared" si="0"/>
        <v>15608</v>
      </c>
      <c r="F30" s="1612">
        <v>35</v>
      </c>
      <c r="G30" s="1613">
        <v>8.3000000000000007</v>
      </c>
      <c r="H30" s="1613">
        <v>8.4499999999999993</v>
      </c>
      <c r="I30" s="1610">
        <v>16000</v>
      </c>
      <c r="J30" s="1611">
        <f t="shared" si="1"/>
        <v>15608</v>
      </c>
      <c r="K30" s="1612">
        <v>67</v>
      </c>
      <c r="L30" s="1613">
        <v>16.3</v>
      </c>
      <c r="M30" s="1613">
        <v>16.45</v>
      </c>
      <c r="N30" s="1610">
        <v>16000</v>
      </c>
      <c r="O30" s="1611">
        <f t="shared" si="2"/>
        <v>15608</v>
      </c>
      <c r="P30" s="1614"/>
      <c r="V30" s="1615"/>
    </row>
    <row r="31" spans="1:47" ht="12.75" customHeight="1" x14ac:dyDescent="0.2">
      <c r="A31" s="1616">
        <v>4</v>
      </c>
      <c r="B31" s="1616">
        <v>0.45</v>
      </c>
      <c r="C31" s="1617">
        <v>1</v>
      </c>
      <c r="D31" s="1618">
        <v>16000</v>
      </c>
      <c r="E31" s="1619">
        <f t="shared" si="0"/>
        <v>15608</v>
      </c>
      <c r="F31" s="1620">
        <v>36</v>
      </c>
      <c r="G31" s="1617">
        <v>8.4499999999999993</v>
      </c>
      <c r="H31" s="1617">
        <v>9</v>
      </c>
      <c r="I31" s="1618">
        <v>16000</v>
      </c>
      <c r="J31" s="1619">
        <f t="shared" si="1"/>
        <v>15608</v>
      </c>
      <c r="K31" s="1620">
        <v>68</v>
      </c>
      <c r="L31" s="1617">
        <v>16.45</v>
      </c>
      <c r="M31" s="1617">
        <v>17</v>
      </c>
      <c r="N31" s="1618">
        <v>16000</v>
      </c>
      <c r="O31" s="1619">
        <f t="shared" si="2"/>
        <v>15608</v>
      </c>
      <c r="P31" s="1621"/>
    </row>
    <row r="32" spans="1:47" ht="12.75" customHeight="1" x14ac:dyDescent="0.2">
      <c r="A32" s="1622">
        <v>5</v>
      </c>
      <c r="B32" s="1623">
        <v>1</v>
      </c>
      <c r="C32" s="1624">
        <v>1.1499999999999999</v>
      </c>
      <c r="D32" s="1625">
        <v>16000</v>
      </c>
      <c r="E32" s="1626">
        <f t="shared" si="0"/>
        <v>15608</v>
      </c>
      <c r="F32" s="1627">
        <v>37</v>
      </c>
      <c r="G32" s="1623">
        <v>9</v>
      </c>
      <c r="H32" s="1623">
        <v>9.15</v>
      </c>
      <c r="I32" s="1625">
        <v>16000</v>
      </c>
      <c r="J32" s="1626">
        <f t="shared" si="1"/>
        <v>15608</v>
      </c>
      <c r="K32" s="1627">
        <v>69</v>
      </c>
      <c r="L32" s="1623">
        <v>17</v>
      </c>
      <c r="M32" s="1623">
        <v>17.149999999999999</v>
      </c>
      <c r="N32" s="1625">
        <v>16000</v>
      </c>
      <c r="O32" s="1626">
        <f t="shared" si="2"/>
        <v>15608</v>
      </c>
      <c r="P32" s="1628"/>
      <c r="AQ32" s="1625"/>
    </row>
    <row r="33" spans="1:16" ht="12.75" customHeight="1" x14ac:dyDescent="0.2">
      <c r="A33" s="1629">
        <v>6</v>
      </c>
      <c r="B33" s="1630">
        <v>1.1499999999999999</v>
      </c>
      <c r="C33" s="1631">
        <v>1.3</v>
      </c>
      <c r="D33" s="1632">
        <v>16000</v>
      </c>
      <c r="E33" s="1633">
        <f t="shared" si="0"/>
        <v>15608</v>
      </c>
      <c r="F33" s="1634">
        <v>38</v>
      </c>
      <c r="G33" s="1631">
        <v>9.15</v>
      </c>
      <c r="H33" s="1631">
        <v>9.3000000000000007</v>
      </c>
      <c r="I33" s="1632">
        <v>16000</v>
      </c>
      <c r="J33" s="1633">
        <f t="shared" si="1"/>
        <v>15608</v>
      </c>
      <c r="K33" s="1634">
        <v>70</v>
      </c>
      <c r="L33" s="1631">
        <v>17.149999999999999</v>
      </c>
      <c r="M33" s="1631">
        <v>17.3</v>
      </c>
      <c r="N33" s="1632">
        <v>16000</v>
      </c>
      <c r="O33" s="1633">
        <f t="shared" si="2"/>
        <v>15608</v>
      </c>
      <c r="P33" s="1635"/>
    </row>
    <row r="34" spans="1:16" x14ac:dyDescent="0.2">
      <c r="A34" s="1636">
        <v>7</v>
      </c>
      <c r="B34" s="1637">
        <v>1.3</v>
      </c>
      <c r="C34" s="1638">
        <v>1.45</v>
      </c>
      <c r="D34" s="1639">
        <v>16000</v>
      </c>
      <c r="E34" s="1640">
        <f t="shared" si="0"/>
        <v>15608</v>
      </c>
      <c r="F34" s="1641">
        <v>39</v>
      </c>
      <c r="G34" s="1642">
        <v>9.3000000000000007</v>
      </c>
      <c r="H34" s="1642">
        <v>9.4499999999999993</v>
      </c>
      <c r="I34" s="1639">
        <v>16000</v>
      </c>
      <c r="J34" s="1640">
        <f t="shared" si="1"/>
        <v>15608</v>
      </c>
      <c r="K34" s="1641">
        <v>71</v>
      </c>
      <c r="L34" s="1642">
        <v>17.3</v>
      </c>
      <c r="M34" s="1642">
        <v>17.45</v>
      </c>
      <c r="N34" s="1639">
        <v>16000</v>
      </c>
      <c r="O34" s="1640">
        <f t="shared" si="2"/>
        <v>15608</v>
      </c>
      <c r="P34" s="1643"/>
    </row>
    <row r="35" spans="1:16" x14ac:dyDescent="0.2">
      <c r="A35" s="1644">
        <v>8</v>
      </c>
      <c r="B35" s="1644">
        <v>1.45</v>
      </c>
      <c r="C35" s="1645">
        <v>2</v>
      </c>
      <c r="D35" s="1646">
        <v>16000</v>
      </c>
      <c r="E35" s="1647">
        <f t="shared" si="0"/>
        <v>15608</v>
      </c>
      <c r="F35" s="1648">
        <v>40</v>
      </c>
      <c r="G35" s="1645">
        <v>9.4499999999999993</v>
      </c>
      <c r="H35" s="1645">
        <v>10</v>
      </c>
      <c r="I35" s="1646">
        <v>16000</v>
      </c>
      <c r="J35" s="1647">
        <f t="shared" si="1"/>
        <v>15608</v>
      </c>
      <c r="K35" s="1648">
        <v>72</v>
      </c>
      <c r="L35" s="1649">
        <v>17.45</v>
      </c>
      <c r="M35" s="1645">
        <v>18</v>
      </c>
      <c r="N35" s="1646">
        <v>16000</v>
      </c>
      <c r="O35" s="1647">
        <f t="shared" si="2"/>
        <v>15608</v>
      </c>
      <c r="P35" s="1650"/>
    </row>
    <row r="36" spans="1:16" x14ac:dyDescent="0.2">
      <c r="A36" s="1651">
        <v>9</v>
      </c>
      <c r="B36" s="1652">
        <v>2</v>
      </c>
      <c r="C36" s="1653">
        <v>2.15</v>
      </c>
      <c r="D36" s="1654">
        <v>16000</v>
      </c>
      <c r="E36" s="1655">
        <f t="shared" si="0"/>
        <v>15608</v>
      </c>
      <c r="F36" s="1656">
        <v>41</v>
      </c>
      <c r="G36" s="1657">
        <v>10</v>
      </c>
      <c r="H36" s="1658">
        <v>10.15</v>
      </c>
      <c r="I36" s="1654">
        <v>16000</v>
      </c>
      <c r="J36" s="1655">
        <f t="shared" si="1"/>
        <v>15608</v>
      </c>
      <c r="K36" s="1656">
        <v>73</v>
      </c>
      <c r="L36" s="1658">
        <v>18</v>
      </c>
      <c r="M36" s="1657">
        <v>18.149999999999999</v>
      </c>
      <c r="N36" s="1654">
        <v>16000</v>
      </c>
      <c r="O36" s="1655">
        <f t="shared" si="2"/>
        <v>15608</v>
      </c>
      <c r="P36" s="1659"/>
    </row>
    <row r="37" spans="1:16" x14ac:dyDescent="0.2">
      <c r="A37" s="1660">
        <v>10</v>
      </c>
      <c r="B37" s="1660">
        <v>2.15</v>
      </c>
      <c r="C37" s="1661">
        <v>2.2999999999999998</v>
      </c>
      <c r="D37" s="1662">
        <v>16000</v>
      </c>
      <c r="E37" s="1663">
        <f t="shared" si="0"/>
        <v>15608</v>
      </c>
      <c r="F37" s="1664">
        <v>42</v>
      </c>
      <c r="G37" s="1661">
        <v>10.15</v>
      </c>
      <c r="H37" s="1665">
        <v>10.3</v>
      </c>
      <c r="I37" s="1662">
        <v>16000</v>
      </c>
      <c r="J37" s="1663">
        <f t="shared" si="1"/>
        <v>15608</v>
      </c>
      <c r="K37" s="1664">
        <v>74</v>
      </c>
      <c r="L37" s="1665">
        <v>18.149999999999999</v>
      </c>
      <c r="M37" s="1661">
        <v>18.3</v>
      </c>
      <c r="N37" s="1662">
        <v>16000</v>
      </c>
      <c r="O37" s="1663">
        <f t="shared" si="2"/>
        <v>15608</v>
      </c>
      <c r="P37" s="1666"/>
    </row>
    <row r="38" spans="1:16" x14ac:dyDescent="0.2">
      <c r="A38" s="1667">
        <v>11</v>
      </c>
      <c r="B38" s="1668">
        <v>2.2999999999999998</v>
      </c>
      <c r="C38" s="1669">
        <v>2.4500000000000002</v>
      </c>
      <c r="D38" s="1670">
        <v>16000</v>
      </c>
      <c r="E38" s="1671">
        <f t="shared" si="0"/>
        <v>15608</v>
      </c>
      <c r="F38" s="1672">
        <v>43</v>
      </c>
      <c r="G38" s="1673">
        <v>10.3</v>
      </c>
      <c r="H38" s="1674">
        <v>10.45</v>
      </c>
      <c r="I38" s="1670">
        <v>16000</v>
      </c>
      <c r="J38" s="1671">
        <f t="shared" si="1"/>
        <v>15608</v>
      </c>
      <c r="K38" s="1672">
        <v>75</v>
      </c>
      <c r="L38" s="1674">
        <v>18.3</v>
      </c>
      <c r="M38" s="1673">
        <v>18.45</v>
      </c>
      <c r="N38" s="1670">
        <v>16000</v>
      </c>
      <c r="O38" s="1671">
        <f t="shared" si="2"/>
        <v>15608</v>
      </c>
      <c r="P38" s="1675"/>
    </row>
    <row r="39" spans="1:16" x14ac:dyDescent="0.2">
      <c r="A39" s="1676">
        <v>12</v>
      </c>
      <c r="B39" s="1676">
        <v>2.4500000000000002</v>
      </c>
      <c r="C39" s="1677">
        <v>3</v>
      </c>
      <c r="D39" s="1678">
        <v>16000</v>
      </c>
      <c r="E39" s="1679">
        <f t="shared" si="0"/>
        <v>15608</v>
      </c>
      <c r="F39" s="1680">
        <v>44</v>
      </c>
      <c r="G39" s="1677">
        <v>10.45</v>
      </c>
      <c r="H39" s="1681">
        <v>11</v>
      </c>
      <c r="I39" s="1678">
        <v>16000</v>
      </c>
      <c r="J39" s="1679">
        <f t="shared" si="1"/>
        <v>15608</v>
      </c>
      <c r="K39" s="1680">
        <v>76</v>
      </c>
      <c r="L39" s="1681">
        <v>18.45</v>
      </c>
      <c r="M39" s="1677">
        <v>19</v>
      </c>
      <c r="N39" s="1678">
        <v>16000</v>
      </c>
      <c r="O39" s="1679">
        <f t="shared" si="2"/>
        <v>15608</v>
      </c>
      <c r="P39" s="1682"/>
    </row>
    <row r="40" spans="1:16" x14ac:dyDescent="0.2">
      <c r="A40" s="1683">
        <v>13</v>
      </c>
      <c r="B40" s="1684">
        <v>3</v>
      </c>
      <c r="C40" s="1685">
        <v>3.15</v>
      </c>
      <c r="D40" s="1686">
        <v>16000</v>
      </c>
      <c r="E40" s="1687">
        <f t="shared" si="0"/>
        <v>15608</v>
      </c>
      <c r="F40" s="1688">
        <v>45</v>
      </c>
      <c r="G40" s="1689">
        <v>11</v>
      </c>
      <c r="H40" s="1690">
        <v>11.15</v>
      </c>
      <c r="I40" s="1686">
        <v>16000</v>
      </c>
      <c r="J40" s="1687">
        <f t="shared" si="1"/>
        <v>15608</v>
      </c>
      <c r="K40" s="1688">
        <v>77</v>
      </c>
      <c r="L40" s="1690">
        <v>19</v>
      </c>
      <c r="M40" s="1689">
        <v>19.149999999999999</v>
      </c>
      <c r="N40" s="1686">
        <v>16000</v>
      </c>
      <c r="O40" s="1687">
        <f t="shared" si="2"/>
        <v>15608</v>
      </c>
      <c r="P40" s="1691"/>
    </row>
    <row r="41" spans="1:16" x14ac:dyDescent="0.2">
      <c r="A41" s="1692">
        <v>14</v>
      </c>
      <c r="B41" s="1692">
        <v>3.15</v>
      </c>
      <c r="C41" s="1693">
        <v>3.3</v>
      </c>
      <c r="D41" s="1694">
        <v>16000</v>
      </c>
      <c r="E41" s="1695">
        <f t="shared" si="0"/>
        <v>15608</v>
      </c>
      <c r="F41" s="1696">
        <v>46</v>
      </c>
      <c r="G41" s="1697">
        <v>11.15</v>
      </c>
      <c r="H41" s="1693">
        <v>11.3</v>
      </c>
      <c r="I41" s="1694">
        <v>16000</v>
      </c>
      <c r="J41" s="1695">
        <f t="shared" si="1"/>
        <v>15608</v>
      </c>
      <c r="K41" s="1696">
        <v>78</v>
      </c>
      <c r="L41" s="1693">
        <v>19.149999999999999</v>
      </c>
      <c r="M41" s="1697">
        <v>19.3</v>
      </c>
      <c r="N41" s="1694">
        <v>16000</v>
      </c>
      <c r="O41" s="1695">
        <f t="shared" si="2"/>
        <v>15608</v>
      </c>
      <c r="P41" s="1698"/>
    </row>
    <row r="42" spans="1:16" x14ac:dyDescent="0.2">
      <c r="A42" s="1699">
        <v>15</v>
      </c>
      <c r="B42" s="1700">
        <v>3.3</v>
      </c>
      <c r="C42" s="1701">
        <v>3.45</v>
      </c>
      <c r="D42" s="1702">
        <v>16000</v>
      </c>
      <c r="E42" s="1703">
        <f t="shared" si="0"/>
        <v>15608</v>
      </c>
      <c r="F42" s="1704">
        <v>47</v>
      </c>
      <c r="G42" s="1705">
        <v>11.3</v>
      </c>
      <c r="H42" s="1706">
        <v>11.45</v>
      </c>
      <c r="I42" s="1702">
        <v>16000</v>
      </c>
      <c r="J42" s="1703">
        <f t="shared" si="1"/>
        <v>15608</v>
      </c>
      <c r="K42" s="1704">
        <v>79</v>
      </c>
      <c r="L42" s="1706">
        <v>19.3</v>
      </c>
      <c r="M42" s="1705">
        <v>19.45</v>
      </c>
      <c r="N42" s="1702">
        <v>16000</v>
      </c>
      <c r="O42" s="1703">
        <f t="shared" si="2"/>
        <v>15608</v>
      </c>
      <c r="P42" s="1707"/>
    </row>
    <row r="43" spans="1:16" x14ac:dyDescent="0.2">
      <c r="A43" s="1708">
        <v>16</v>
      </c>
      <c r="B43" s="1708">
        <v>3.45</v>
      </c>
      <c r="C43" s="1709">
        <v>4</v>
      </c>
      <c r="D43" s="1710">
        <v>16000</v>
      </c>
      <c r="E43" s="1711">
        <f t="shared" si="0"/>
        <v>15608</v>
      </c>
      <c r="F43" s="1712">
        <v>48</v>
      </c>
      <c r="G43" s="1713">
        <v>11.45</v>
      </c>
      <c r="H43" s="1709">
        <v>12</v>
      </c>
      <c r="I43" s="1710">
        <v>16000</v>
      </c>
      <c r="J43" s="1711">
        <f t="shared" si="1"/>
        <v>15608</v>
      </c>
      <c r="K43" s="1712">
        <v>80</v>
      </c>
      <c r="L43" s="1709">
        <v>19.45</v>
      </c>
      <c r="M43" s="1709">
        <v>20</v>
      </c>
      <c r="N43" s="1710">
        <v>16000</v>
      </c>
      <c r="O43" s="1711">
        <f t="shared" si="2"/>
        <v>15608</v>
      </c>
      <c r="P43" s="1714"/>
    </row>
    <row r="44" spans="1:16" x14ac:dyDescent="0.2">
      <c r="A44" s="1715">
        <v>17</v>
      </c>
      <c r="B44" s="1716">
        <v>4</v>
      </c>
      <c r="C44" s="1717">
        <v>4.1500000000000004</v>
      </c>
      <c r="D44" s="1718">
        <v>16000</v>
      </c>
      <c r="E44" s="1719">
        <f t="shared" si="0"/>
        <v>15608</v>
      </c>
      <c r="F44" s="1720">
        <v>49</v>
      </c>
      <c r="G44" s="1721">
        <v>12</v>
      </c>
      <c r="H44" s="1722">
        <v>12.15</v>
      </c>
      <c r="I44" s="1718">
        <v>16000</v>
      </c>
      <c r="J44" s="1719">
        <f t="shared" si="1"/>
        <v>15608</v>
      </c>
      <c r="K44" s="1720">
        <v>81</v>
      </c>
      <c r="L44" s="1722">
        <v>20</v>
      </c>
      <c r="M44" s="1721">
        <v>20.149999999999999</v>
      </c>
      <c r="N44" s="1718">
        <v>16000</v>
      </c>
      <c r="O44" s="1719">
        <f t="shared" si="2"/>
        <v>15608</v>
      </c>
      <c r="P44" s="1723"/>
    </row>
    <row r="45" spans="1:16" x14ac:dyDescent="0.2">
      <c r="A45" s="1724">
        <v>18</v>
      </c>
      <c r="B45" s="1724">
        <v>4.1500000000000004</v>
      </c>
      <c r="C45" s="1725">
        <v>4.3</v>
      </c>
      <c r="D45" s="1726">
        <v>16000</v>
      </c>
      <c r="E45" s="1727">
        <f t="shared" si="0"/>
        <v>15608</v>
      </c>
      <c r="F45" s="1728">
        <v>50</v>
      </c>
      <c r="G45" s="1729">
        <v>12.15</v>
      </c>
      <c r="H45" s="1725">
        <v>12.3</v>
      </c>
      <c r="I45" s="1726">
        <v>16000</v>
      </c>
      <c r="J45" s="1727">
        <f t="shared" si="1"/>
        <v>15608</v>
      </c>
      <c r="K45" s="1728">
        <v>82</v>
      </c>
      <c r="L45" s="1725">
        <v>20.149999999999999</v>
      </c>
      <c r="M45" s="1729">
        <v>20.3</v>
      </c>
      <c r="N45" s="1726">
        <v>16000</v>
      </c>
      <c r="O45" s="1727">
        <f t="shared" si="2"/>
        <v>15608</v>
      </c>
      <c r="P45" s="1730"/>
    </row>
    <row r="46" spans="1:16" x14ac:dyDescent="0.2">
      <c r="A46" s="1731">
        <v>19</v>
      </c>
      <c r="B46" s="1732">
        <v>4.3</v>
      </c>
      <c r="C46" s="1733">
        <v>4.45</v>
      </c>
      <c r="D46" s="1734">
        <v>16000</v>
      </c>
      <c r="E46" s="1735">
        <f t="shared" si="0"/>
        <v>15608</v>
      </c>
      <c r="F46" s="1736">
        <v>51</v>
      </c>
      <c r="G46" s="1737">
        <v>12.3</v>
      </c>
      <c r="H46" s="1738">
        <v>12.45</v>
      </c>
      <c r="I46" s="1734">
        <v>16000</v>
      </c>
      <c r="J46" s="1735">
        <f t="shared" si="1"/>
        <v>15608</v>
      </c>
      <c r="K46" s="1736">
        <v>83</v>
      </c>
      <c r="L46" s="1738">
        <v>20.3</v>
      </c>
      <c r="M46" s="1737">
        <v>20.45</v>
      </c>
      <c r="N46" s="1734">
        <v>16000</v>
      </c>
      <c r="O46" s="1735">
        <f t="shared" si="2"/>
        <v>15608</v>
      </c>
      <c r="P46" s="1739"/>
    </row>
    <row r="47" spans="1:16" x14ac:dyDescent="0.2">
      <c r="A47" s="1740">
        <v>20</v>
      </c>
      <c r="B47" s="1740">
        <v>4.45</v>
      </c>
      <c r="C47" s="1741">
        <v>5</v>
      </c>
      <c r="D47" s="1742">
        <v>16000</v>
      </c>
      <c r="E47" s="1743">
        <f t="shared" si="0"/>
        <v>15608</v>
      </c>
      <c r="F47" s="1744">
        <v>52</v>
      </c>
      <c r="G47" s="1745">
        <v>12.45</v>
      </c>
      <c r="H47" s="1741">
        <v>13</v>
      </c>
      <c r="I47" s="1742">
        <v>16000</v>
      </c>
      <c r="J47" s="1743">
        <f t="shared" si="1"/>
        <v>15608</v>
      </c>
      <c r="K47" s="1744">
        <v>84</v>
      </c>
      <c r="L47" s="1741">
        <v>20.45</v>
      </c>
      <c r="M47" s="1745">
        <v>21</v>
      </c>
      <c r="N47" s="1742">
        <v>16000</v>
      </c>
      <c r="O47" s="1743">
        <f t="shared" si="2"/>
        <v>15608</v>
      </c>
      <c r="P47" s="1746"/>
    </row>
    <row r="48" spans="1:16" x14ac:dyDescent="0.2">
      <c r="A48" s="1747">
        <v>21</v>
      </c>
      <c r="B48" s="1748">
        <v>5</v>
      </c>
      <c r="C48" s="1749">
        <v>5.15</v>
      </c>
      <c r="D48" s="1750">
        <v>16000</v>
      </c>
      <c r="E48" s="1751">
        <f t="shared" si="0"/>
        <v>15608</v>
      </c>
      <c r="F48" s="1752">
        <v>53</v>
      </c>
      <c r="G48" s="1748">
        <v>13</v>
      </c>
      <c r="H48" s="1753">
        <v>13.15</v>
      </c>
      <c r="I48" s="1750">
        <v>16000</v>
      </c>
      <c r="J48" s="1751">
        <f t="shared" si="1"/>
        <v>15608</v>
      </c>
      <c r="K48" s="1752">
        <v>85</v>
      </c>
      <c r="L48" s="1753">
        <v>21</v>
      </c>
      <c r="M48" s="1748">
        <v>21.15</v>
      </c>
      <c r="N48" s="1750">
        <v>16000</v>
      </c>
      <c r="O48" s="1751">
        <f t="shared" si="2"/>
        <v>15608</v>
      </c>
      <c r="P48" s="1754"/>
    </row>
    <row r="49" spans="1:16" x14ac:dyDescent="0.2">
      <c r="A49" s="1755">
        <v>22</v>
      </c>
      <c r="B49" s="1756">
        <v>5.15</v>
      </c>
      <c r="C49" s="1757">
        <v>5.3</v>
      </c>
      <c r="D49" s="1758">
        <v>16000</v>
      </c>
      <c r="E49" s="1759">
        <f t="shared" si="0"/>
        <v>15608</v>
      </c>
      <c r="F49" s="1760">
        <v>54</v>
      </c>
      <c r="G49" s="1761">
        <v>13.15</v>
      </c>
      <c r="H49" s="1757">
        <v>13.3</v>
      </c>
      <c r="I49" s="1758">
        <v>16000</v>
      </c>
      <c r="J49" s="1759">
        <f t="shared" si="1"/>
        <v>15608</v>
      </c>
      <c r="K49" s="1760">
        <v>86</v>
      </c>
      <c r="L49" s="1757">
        <v>21.15</v>
      </c>
      <c r="M49" s="1761">
        <v>21.3</v>
      </c>
      <c r="N49" s="1758">
        <v>16000</v>
      </c>
      <c r="O49" s="1759">
        <f t="shared" si="2"/>
        <v>15608</v>
      </c>
      <c r="P49" s="1762"/>
    </row>
    <row r="50" spans="1:16" x14ac:dyDescent="0.2">
      <c r="A50" s="1763">
        <v>23</v>
      </c>
      <c r="B50" s="1764">
        <v>5.3</v>
      </c>
      <c r="C50" s="1765">
        <v>5.45</v>
      </c>
      <c r="D50" s="1766">
        <v>16000</v>
      </c>
      <c r="E50" s="1767">
        <f t="shared" si="0"/>
        <v>15608</v>
      </c>
      <c r="F50" s="1768">
        <v>55</v>
      </c>
      <c r="G50" s="1764">
        <v>13.3</v>
      </c>
      <c r="H50" s="1769">
        <v>13.45</v>
      </c>
      <c r="I50" s="1766">
        <v>16000</v>
      </c>
      <c r="J50" s="1767">
        <f t="shared" si="1"/>
        <v>15608</v>
      </c>
      <c r="K50" s="1768">
        <v>87</v>
      </c>
      <c r="L50" s="1769">
        <v>21.3</v>
      </c>
      <c r="M50" s="1764">
        <v>21.45</v>
      </c>
      <c r="N50" s="1766">
        <v>16000</v>
      </c>
      <c r="O50" s="1767">
        <f t="shared" si="2"/>
        <v>15608</v>
      </c>
      <c r="P50" s="1770"/>
    </row>
    <row r="51" spans="1:16" x14ac:dyDescent="0.2">
      <c r="A51" s="1771">
        <v>24</v>
      </c>
      <c r="B51" s="1772">
        <v>5.45</v>
      </c>
      <c r="C51" s="1773">
        <v>6</v>
      </c>
      <c r="D51" s="1774">
        <v>16000</v>
      </c>
      <c r="E51" s="1775">
        <f t="shared" si="0"/>
        <v>15608</v>
      </c>
      <c r="F51" s="1776">
        <v>56</v>
      </c>
      <c r="G51" s="1777">
        <v>13.45</v>
      </c>
      <c r="H51" s="1773">
        <v>14</v>
      </c>
      <c r="I51" s="1774">
        <v>16000</v>
      </c>
      <c r="J51" s="1775">
        <f t="shared" si="1"/>
        <v>15608</v>
      </c>
      <c r="K51" s="1776">
        <v>88</v>
      </c>
      <c r="L51" s="1773">
        <v>21.45</v>
      </c>
      <c r="M51" s="1777">
        <v>22</v>
      </c>
      <c r="N51" s="1774">
        <v>16000</v>
      </c>
      <c r="O51" s="1775">
        <f t="shared" si="2"/>
        <v>15608</v>
      </c>
      <c r="P51" s="1778"/>
    </row>
    <row r="52" spans="1:16" x14ac:dyDescent="0.2">
      <c r="A52" s="1779">
        <v>25</v>
      </c>
      <c r="B52" s="1780">
        <v>6</v>
      </c>
      <c r="C52" s="1781">
        <v>6.15</v>
      </c>
      <c r="D52" s="1782">
        <v>16000</v>
      </c>
      <c r="E52" s="1783">
        <f t="shared" si="0"/>
        <v>15608</v>
      </c>
      <c r="F52" s="1784">
        <v>57</v>
      </c>
      <c r="G52" s="1780">
        <v>14</v>
      </c>
      <c r="H52" s="1785">
        <v>14.15</v>
      </c>
      <c r="I52" s="1782">
        <v>16000</v>
      </c>
      <c r="J52" s="1783">
        <f t="shared" si="1"/>
        <v>15608</v>
      </c>
      <c r="K52" s="1784">
        <v>89</v>
      </c>
      <c r="L52" s="1785">
        <v>22</v>
      </c>
      <c r="M52" s="1780">
        <v>22.15</v>
      </c>
      <c r="N52" s="1782">
        <v>16000</v>
      </c>
      <c r="O52" s="1783">
        <f t="shared" si="2"/>
        <v>15608</v>
      </c>
      <c r="P52" s="1786"/>
    </row>
    <row r="53" spans="1:16" x14ac:dyDescent="0.2">
      <c r="A53" s="1787">
        <v>26</v>
      </c>
      <c r="B53" s="1788">
        <v>6.15</v>
      </c>
      <c r="C53" s="1789">
        <v>6.3</v>
      </c>
      <c r="D53" s="1790">
        <v>16000</v>
      </c>
      <c r="E53" s="1791">
        <f t="shared" si="0"/>
        <v>15608</v>
      </c>
      <c r="F53" s="1792">
        <v>58</v>
      </c>
      <c r="G53" s="1793">
        <v>14.15</v>
      </c>
      <c r="H53" s="1789">
        <v>14.3</v>
      </c>
      <c r="I53" s="1790">
        <v>16000</v>
      </c>
      <c r="J53" s="1791">
        <f t="shared" si="1"/>
        <v>15608</v>
      </c>
      <c r="K53" s="1792">
        <v>90</v>
      </c>
      <c r="L53" s="1789">
        <v>22.15</v>
      </c>
      <c r="M53" s="1793">
        <v>22.3</v>
      </c>
      <c r="N53" s="1790">
        <v>16000</v>
      </c>
      <c r="O53" s="1791">
        <f t="shared" si="2"/>
        <v>15608</v>
      </c>
      <c r="P53" s="1794"/>
    </row>
    <row r="54" spans="1:16" x14ac:dyDescent="0.2">
      <c r="A54" s="1795">
        <v>27</v>
      </c>
      <c r="B54" s="1796">
        <v>6.3</v>
      </c>
      <c r="C54" s="1797">
        <v>6.45</v>
      </c>
      <c r="D54" s="1798">
        <v>16000</v>
      </c>
      <c r="E54" s="1799">
        <f t="shared" si="0"/>
        <v>15608</v>
      </c>
      <c r="F54" s="1800">
        <v>59</v>
      </c>
      <c r="G54" s="1796">
        <v>14.3</v>
      </c>
      <c r="H54" s="1801">
        <v>14.45</v>
      </c>
      <c r="I54" s="1798">
        <v>16000</v>
      </c>
      <c r="J54" s="1799">
        <f t="shared" si="1"/>
        <v>15608</v>
      </c>
      <c r="K54" s="1800">
        <v>91</v>
      </c>
      <c r="L54" s="1801">
        <v>22.3</v>
      </c>
      <c r="M54" s="1796">
        <v>22.45</v>
      </c>
      <c r="N54" s="1798">
        <v>16000</v>
      </c>
      <c r="O54" s="1799">
        <f t="shared" si="2"/>
        <v>15608</v>
      </c>
      <c r="P54" s="1802"/>
    </row>
    <row r="55" spans="1:16" x14ac:dyDescent="0.2">
      <c r="A55" s="1803">
        <v>28</v>
      </c>
      <c r="B55" s="1804">
        <v>6.45</v>
      </c>
      <c r="C55" s="1805">
        <v>7</v>
      </c>
      <c r="D55" s="1806">
        <v>16000</v>
      </c>
      <c r="E55" s="1807">
        <f t="shared" si="0"/>
        <v>15608</v>
      </c>
      <c r="F55" s="1808">
        <v>60</v>
      </c>
      <c r="G55" s="1809">
        <v>14.45</v>
      </c>
      <c r="H55" s="1809">
        <v>15</v>
      </c>
      <c r="I55" s="1806">
        <v>16000</v>
      </c>
      <c r="J55" s="1807">
        <f t="shared" si="1"/>
        <v>15608</v>
      </c>
      <c r="K55" s="1808">
        <v>92</v>
      </c>
      <c r="L55" s="1805">
        <v>22.45</v>
      </c>
      <c r="M55" s="1809">
        <v>23</v>
      </c>
      <c r="N55" s="1806">
        <v>16000</v>
      </c>
      <c r="O55" s="1807">
        <f t="shared" si="2"/>
        <v>15608</v>
      </c>
      <c r="P55" s="1810"/>
    </row>
    <row r="56" spans="1:16" x14ac:dyDescent="0.2">
      <c r="A56" s="1811">
        <v>29</v>
      </c>
      <c r="B56" s="1812">
        <v>7</v>
      </c>
      <c r="C56" s="1813">
        <v>7.15</v>
      </c>
      <c r="D56" s="1814">
        <v>16000</v>
      </c>
      <c r="E56" s="1815">
        <f t="shared" si="0"/>
        <v>15608</v>
      </c>
      <c r="F56" s="1816">
        <v>61</v>
      </c>
      <c r="G56" s="1812">
        <v>15</v>
      </c>
      <c r="H56" s="1812">
        <v>15.15</v>
      </c>
      <c r="I56" s="1814">
        <v>16000</v>
      </c>
      <c r="J56" s="1815">
        <f t="shared" si="1"/>
        <v>15608</v>
      </c>
      <c r="K56" s="1816">
        <v>93</v>
      </c>
      <c r="L56" s="1817">
        <v>23</v>
      </c>
      <c r="M56" s="1812">
        <v>23.15</v>
      </c>
      <c r="N56" s="1814">
        <v>16000</v>
      </c>
      <c r="O56" s="1815">
        <f t="shared" si="2"/>
        <v>15608</v>
      </c>
      <c r="P56" s="1818"/>
    </row>
    <row r="57" spans="1:16" x14ac:dyDescent="0.2">
      <c r="A57" s="1819">
        <v>30</v>
      </c>
      <c r="B57" s="1820">
        <v>7.15</v>
      </c>
      <c r="C57" s="1821">
        <v>7.3</v>
      </c>
      <c r="D57" s="1822">
        <v>16000</v>
      </c>
      <c r="E57" s="1823">
        <f t="shared" si="0"/>
        <v>15608</v>
      </c>
      <c r="F57" s="1824">
        <v>62</v>
      </c>
      <c r="G57" s="1825">
        <v>15.15</v>
      </c>
      <c r="H57" s="1825">
        <v>15.3</v>
      </c>
      <c r="I57" s="1822">
        <v>16000</v>
      </c>
      <c r="J57" s="1823">
        <f t="shared" si="1"/>
        <v>15608</v>
      </c>
      <c r="K57" s="1824">
        <v>94</v>
      </c>
      <c r="L57" s="1825">
        <v>23.15</v>
      </c>
      <c r="M57" s="1825">
        <v>23.3</v>
      </c>
      <c r="N57" s="1822">
        <v>16000</v>
      </c>
      <c r="O57" s="1823">
        <f t="shared" si="2"/>
        <v>15608</v>
      </c>
      <c r="P57" s="1826"/>
    </row>
    <row r="58" spans="1:16" x14ac:dyDescent="0.2">
      <c r="A58" s="1827">
        <v>31</v>
      </c>
      <c r="B58" s="1828">
        <v>7.3</v>
      </c>
      <c r="C58" s="1829">
        <v>7.45</v>
      </c>
      <c r="D58" s="1830">
        <v>16000</v>
      </c>
      <c r="E58" s="1831">
        <f t="shared" si="0"/>
        <v>15608</v>
      </c>
      <c r="F58" s="1832">
        <v>63</v>
      </c>
      <c r="G58" s="1828">
        <v>15.3</v>
      </c>
      <c r="H58" s="1828">
        <v>15.45</v>
      </c>
      <c r="I58" s="1830">
        <v>16000</v>
      </c>
      <c r="J58" s="1831">
        <f t="shared" si="1"/>
        <v>15608</v>
      </c>
      <c r="K58" s="1832">
        <v>95</v>
      </c>
      <c r="L58" s="1828">
        <v>23.3</v>
      </c>
      <c r="M58" s="1828">
        <v>23.45</v>
      </c>
      <c r="N58" s="1830">
        <v>16000</v>
      </c>
      <c r="O58" s="1831">
        <f t="shared" si="2"/>
        <v>15608</v>
      </c>
      <c r="P58" s="1833"/>
    </row>
    <row r="59" spans="1:16" x14ac:dyDescent="0.2">
      <c r="A59" s="1834">
        <v>32</v>
      </c>
      <c r="B59" s="1835">
        <v>7.45</v>
      </c>
      <c r="C59" s="1836">
        <v>8</v>
      </c>
      <c r="D59" s="1837">
        <v>16000</v>
      </c>
      <c r="E59" s="1838">
        <f t="shared" si="0"/>
        <v>15608</v>
      </c>
      <c r="F59" s="1839">
        <v>64</v>
      </c>
      <c r="G59" s="1840">
        <v>15.45</v>
      </c>
      <c r="H59" s="1840">
        <v>16</v>
      </c>
      <c r="I59" s="1837">
        <v>16000</v>
      </c>
      <c r="J59" s="1838">
        <f t="shared" si="1"/>
        <v>15608</v>
      </c>
      <c r="K59" s="1839">
        <v>96</v>
      </c>
      <c r="L59" s="1840">
        <v>23.45</v>
      </c>
      <c r="M59" s="1840">
        <v>24</v>
      </c>
      <c r="N59" s="1837">
        <v>16000</v>
      </c>
      <c r="O59" s="1838">
        <f t="shared" si="2"/>
        <v>15608</v>
      </c>
      <c r="P59" s="1841"/>
    </row>
    <row r="60" spans="1:16" x14ac:dyDescent="0.2">
      <c r="A60" s="1842" t="s">
        <v>27</v>
      </c>
      <c r="B60" s="1843"/>
      <c r="C60" s="1843"/>
      <c r="D60" s="1844">
        <f>SUM(D28:D59)</f>
        <v>512000</v>
      </c>
      <c r="E60" s="1845">
        <f>SUM(E28:E59)</f>
        <v>499456</v>
      </c>
      <c r="F60" s="1843"/>
      <c r="G60" s="1843"/>
      <c r="H60" s="1843"/>
      <c r="I60" s="1844">
        <f>SUM(I28:I59)</f>
        <v>512000</v>
      </c>
      <c r="J60" s="1846">
        <f>SUM(J28:J59)</f>
        <v>499456</v>
      </c>
      <c r="K60" s="1843"/>
      <c r="L60" s="1843"/>
      <c r="M60" s="1843"/>
      <c r="N60" s="1843">
        <f>SUM(N28:N59)</f>
        <v>512000</v>
      </c>
      <c r="O60" s="1846">
        <f>SUM(O28:O59)</f>
        <v>499456</v>
      </c>
      <c r="P60" s="1847"/>
    </row>
    <row r="64" spans="1:16" x14ac:dyDescent="0.2">
      <c r="A64" t="s">
        <v>39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1848"/>
      <c r="B66" s="1849"/>
      <c r="C66" s="1849"/>
      <c r="D66" s="1850"/>
      <c r="E66" s="1849"/>
      <c r="F66" s="1849"/>
      <c r="G66" s="1849"/>
      <c r="H66" s="1849"/>
      <c r="I66" s="1850"/>
      <c r="J66" s="1851"/>
      <c r="K66" s="1849"/>
      <c r="L66" s="1849"/>
      <c r="M66" s="1849"/>
      <c r="N66" s="1849"/>
      <c r="O66" s="1849"/>
      <c r="P66" s="1852"/>
    </row>
    <row r="67" spans="1:16" x14ac:dyDescent="0.2">
      <c r="A67" s="1853" t="s">
        <v>28</v>
      </c>
      <c r="B67" s="1854"/>
      <c r="C67" s="1854"/>
      <c r="D67" s="1855"/>
      <c r="E67" s="1856"/>
      <c r="F67" s="1854"/>
      <c r="G67" s="1854"/>
      <c r="H67" s="1856"/>
      <c r="I67" s="1855"/>
      <c r="J67" s="1857"/>
      <c r="K67" s="1854"/>
      <c r="L67" s="1854"/>
      <c r="M67" s="1854"/>
      <c r="N67" s="1854"/>
      <c r="O67" s="1854"/>
      <c r="P67" s="1858"/>
    </row>
    <row r="68" spans="1:16" x14ac:dyDescent="0.2">
      <c r="A68" s="1859"/>
      <c r="B68" s="1860"/>
      <c r="C68" s="1860"/>
      <c r="D68" s="1860"/>
      <c r="E68" s="1860"/>
      <c r="F68" s="1860"/>
      <c r="G68" s="1860"/>
      <c r="H68" s="1860"/>
      <c r="I68" s="1860"/>
      <c r="J68" s="1860"/>
      <c r="K68" s="1860"/>
      <c r="L68" s="1861"/>
      <c r="M68" s="1861"/>
      <c r="N68" s="1861"/>
      <c r="O68" s="1861"/>
      <c r="P68" s="1862"/>
    </row>
    <row r="69" spans="1:16" x14ac:dyDescent="0.2">
      <c r="A69" s="1863"/>
      <c r="B69" s="1864"/>
      <c r="C69" s="1864"/>
      <c r="D69" s="1865"/>
      <c r="E69" s="1866"/>
      <c r="F69" s="1864"/>
      <c r="G69" s="1864"/>
      <c r="H69" s="1866"/>
      <c r="I69" s="1865"/>
      <c r="J69" s="1867"/>
      <c r="K69" s="1864"/>
      <c r="L69" s="1864"/>
      <c r="M69" s="1864"/>
      <c r="N69" s="1864"/>
      <c r="O69" s="1864"/>
      <c r="P69" s="1868"/>
    </row>
    <row r="70" spans="1:16" x14ac:dyDescent="0.2">
      <c r="A70" s="1869"/>
      <c r="B70" s="1870"/>
      <c r="C70" s="1870"/>
      <c r="D70" s="1871"/>
      <c r="E70" s="1872"/>
      <c r="F70" s="1870"/>
      <c r="G70" s="1870"/>
      <c r="H70" s="1872"/>
      <c r="I70" s="1871"/>
      <c r="J70" s="1870"/>
      <c r="K70" s="1870"/>
      <c r="L70" s="1870"/>
      <c r="M70" s="1870"/>
      <c r="N70" s="1870"/>
      <c r="O70" s="1870"/>
      <c r="P70" s="1873"/>
    </row>
    <row r="71" spans="1:16" x14ac:dyDescent="0.2">
      <c r="A71" s="1874"/>
      <c r="B71" s="1875"/>
      <c r="C71" s="1875"/>
      <c r="D71" s="1876"/>
      <c r="E71" s="1877"/>
      <c r="F71" s="1875"/>
      <c r="G71" s="1875"/>
      <c r="H71" s="1877"/>
      <c r="I71" s="1876"/>
      <c r="J71" s="1875"/>
      <c r="K71" s="1875"/>
      <c r="L71" s="1875"/>
      <c r="M71" s="1875"/>
      <c r="N71" s="1875"/>
      <c r="O71" s="1875"/>
      <c r="P71" s="1878"/>
    </row>
    <row r="72" spans="1:16" x14ac:dyDescent="0.2">
      <c r="A72" s="1879"/>
      <c r="B72" s="1880"/>
      <c r="C72" s="1880"/>
      <c r="D72" s="1881"/>
      <c r="E72" s="1882"/>
      <c r="F72" s="1880"/>
      <c r="G72" s="1880"/>
      <c r="H72" s="1882"/>
      <c r="I72" s="1881"/>
      <c r="J72" s="1880"/>
      <c r="K72" s="1880"/>
      <c r="L72" s="1880"/>
      <c r="M72" s="1880" t="s">
        <v>29</v>
      </c>
      <c r="N72" s="1880"/>
      <c r="O72" s="1880"/>
      <c r="P72" s="1883"/>
    </row>
    <row r="73" spans="1:16" x14ac:dyDescent="0.2">
      <c r="A73" s="1884"/>
      <c r="B73" s="1885"/>
      <c r="C73" s="1885"/>
      <c r="D73" s="1886"/>
      <c r="E73" s="1887"/>
      <c r="F73" s="1885"/>
      <c r="G73" s="1885"/>
      <c r="H73" s="1887"/>
      <c r="I73" s="1886"/>
      <c r="J73" s="1885"/>
      <c r="K73" s="1885"/>
      <c r="L73" s="1885"/>
      <c r="M73" s="1885" t="s">
        <v>30</v>
      </c>
      <c r="N73" s="1885"/>
      <c r="O73" s="1885"/>
      <c r="P73" s="1888"/>
    </row>
    <row r="74" spans="1:16" ht="15.75" x14ac:dyDescent="0.25">
      <c r="E74" s="1889"/>
      <c r="H74" s="1889"/>
    </row>
    <row r="75" spans="1:16" ht="15.75" x14ac:dyDescent="0.25">
      <c r="C75" s="1890"/>
      <c r="E75" s="1891"/>
      <c r="H75" s="1891"/>
    </row>
    <row r="76" spans="1:16" ht="15.75" x14ac:dyDescent="0.25">
      <c r="E76" s="1892"/>
      <c r="H76" s="1892"/>
    </row>
    <row r="77" spans="1:16" ht="15.75" x14ac:dyDescent="0.25">
      <c r="E77" s="1893"/>
      <c r="H77" s="1893"/>
    </row>
    <row r="78" spans="1:16" ht="15.75" x14ac:dyDescent="0.25">
      <c r="E78" s="1894"/>
      <c r="H78" s="1894"/>
    </row>
    <row r="79" spans="1:16" ht="15.75" x14ac:dyDescent="0.25">
      <c r="E79" s="1895"/>
      <c r="H79" s="1895"/>
    </row>
    <row r="80" spans="1:16" ht="15.75" x14ac:dyDescent="0.25">
      <c r="E80" s="1896"/>
      <c r="H80" s="1896"/>
    </row>
    <row r="81" spans="5:13" ht="15.75" x14ac:dyDescent="0.25">
      <c r="E81" s="1897"/>
      <c r="H81" s="1897"/>
    </row>
    <row r="82" spans="5:13" ht="15.75" x14ac:dyDescent="0.25">
      <c r="E82" s="1898"/>
      <c r="H82" s="1898"/>
    </row>
    <row r="83" spans="5:13" ht="15.75" x14ac:dyDescent="0.25">
      <c r="E83" s="1899"/>
      <c r="H83" s="1899"/>
    </row>
    <row r="84" spans="5:13" ht="15.75" x14ac:dyDescent="0.25">
      <c r="E84" s="1900"/>
      <c r="H84" s="1900"/>
    </row>
    <row r="85" spans="5:13" ht="15.75" x14ac:dyDescent="0.25">
      <c r="E85" s="1901"/>
      <c r="H85" s="1901"/>
    </row>
    <row r="86" spans="5:13" ht="15.75" x14ac:dyDescent="0.25">
      <c r="E86" s="1902"/>
      <c r="H86" s="1902"/>
    </row>
    <row r="87" spans="5:13" ht="15.75" x14ac:dyDescent="0.25">
      <c r="E87" s="1903"/>
      <c r="H87" s="1903"/>
    </row>
    <row r="88" spans="5:13" ht="15.75" x14ac:dyDescent="0.25">
      <c r="E88" s="1904"/>
      <c r="H88" s="1904"/>
    </row>
    <row r="89" spans="5:13" ht="15.75" x14ac:dyDescent="0.25">
      <c r="E89" s="1905"/>
      <c r="H89" s="1905"/>
    </row>
    <row r="90" spans="5:13" ht="15.75" x14ac:dyDescent="0.25">
      <c r="E90" s="1906"/>
      <c r="H90" s="1906"/>
    </row>
    <row r="91" spans="5:13" ht="15.75" x14ac:dyDescent="0.25">
      <c r="E91" s="1907"/>
      <c r="H91" s="1907"/>
    </row>
    <row r="92" spans="5:13" ht="15.75" x14ac:dyDescent="0.25">
      <c r="E92" s="1908"/>
      <c r="H92" s="1908"/>
    </row>
    <row r="93" spans="5:13" ht="15.75" x14ac:dyDescent="0.25">
      <c r="E93" s="1909"/>
      <c r="H93" s="1909"/>
    </row>
    <row r="94" spans="5:13" ht="15.75" x14ac:dyDescent="0.25">
      <c r="E94" s="1910"/>
      <c r="H94" s="1910"/>
    </row>
    <row r="95" spans="5:13" ht="15.75" x14ac:dyDescent="0.25">
      <c r="E95" s="1911"/>
      <c r="H95" s="1911"/>
    </row>
    <row r="96" spans="5:13" ht="15.75" x14ac:dyDescent="0.25">
      <c r="E96" s="1912"/>
      <c r="H96" s="1912"/>
      <c r="M96" s="1913" t="s">
        <v>8</v>
      </c>
    </row>
    <row r="97" spans="5:14" ht="15.75" x14ac:dyDescent="0.25">
      <c r="E97" s="1914"/>
      <c r="H97" s="1914"/>
    </row>
    <row r="98" spans="5:14" ht="15.75" x14ac:dyDescent="0.25">
      <c r="E98" s="1915"/>
      <c r="H98" s="1915"/>
    </row>
    <row r="99" spans="5:14" ht="15.75" x14ac:dyDescent="0.25">
      <c r="E99" s="1916"/>
      <c r="H99" s="1916"/>
    </row>
    <row r="101" spans="5:14" x14ac:dyDescent="0.2">
      <c r="N101" s="1917"/>
    </row>
    <row r="126" spans="4:4" x14ac:dyDescent="0.2">
      <c r="D126" s="1918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31" workbookViewId="0"/>
  </sheetViews>
  <sheetFormatPr defaultColWidth="9.140625" defaultRowHeight="12.75" customHeight="1" x14ac:dyDescent="0.2"/>
  <sheetData>
    <row r="1" spans="1:16" ht="12.75" customHeight="1" x14ac:dyDescent="0.2">
      <c r="A1" s="547"/>
      <c r="B1" s="546"/>
      <c r="C1" s="546"/>
      <c r="D1" s="545"/>
      <c r="E1" s="546"/>
      <c r="F1" s="546"/>
      <c r="G1" s="546"/>
      <c r="H1" s="546"/>
      <c r="I1" s="545"/>
      <c r="J1" s="546"/>
      <c r="K1" s="546"/>
      <c r="L1" s="546"/>
      <c r="M1" s="546"/>
      <c r="N1" s="546"/>
      <c r="O1" s="546"/>
      <c r="P1" s="544"/>
    </row>
    <row r="2" spans="1:16" ht="12.75" customHeight="1" x14ac:dyDescent="0.2">
      <c r="A2" s="10230" t="s">
        <v>0</v>
      </c>
      <c r="B2" s="10234"/>
      <c r="C2" s="10234"/>
      <c r="D2" s="10234"/>
      <c r="E2" s="10234"/>
      <c r="F2" s="10234"/>
      <c r="G2" s="10234"/>
      <c r="H2" s="10234"/>
      <c r="I2" s="10234"/>
      <c r="J2" s="10234"/>
      <c r="K2" s="10234"/>
      <c r="L2" s="10234"/>
      <c r="M2" s="10234"/>
      <c r="N2" s="10234"/>
      <c r="O2" s="10234"/>
      <c r="P2" s="543"/>
    </row>
    <row r="3" spans="1:16" ht="12.75" customHeight="1" x14ac:dyDescent="0.2">
      <c r="A3" s="10230"/>
      <c r="B3" s="10234"/>
      <c r="C3" s="10234"/>
      <c r="D3" s="10234"/>
      <c r="E3" s="10234"/>
      <c r="F3" s="10234"/>
      <c r="G3" s="10234"/>
      <c r="H3" s="10234"/>
      <c r="I3" s="10234"/>
      <c r="J3" s="10234"/>
      <c r="K3" s="10234"/>
      <c r="L3" s="10234"/>
      <c r="M3" s="10234"/>
      <c r="N3" s="10234"/>
      <c r="O3" s="10234"/>
      <c r="P3" s="543"/>
    </row>
    <row r="4" spans="1:16" ht="12.75" customHeight="1" x14ac:dyDescent="0.2">
      <c r="A4" s="10164" t="s">
        <v>153</v>
      </c>
      <c r="B4" s="10165"/>
      <c r="C4" s="10165"/>
      <c r="D4" s="10165"/>
      <c r="E4" s="10165"/>
      <c r="F4" s="10165"/>
      <c r="G4" s="10165"/>
      <c r="H4" s="10165"/>
      <c r="I4" s="10165"/>
      <c r="J4" s="10166"/>
      <c r="K4" s="10167"/>
      <c r="L4" s="10167"/>
      <c r="M4" s="10167"/>
      <c r="N4" s="10167"/>
      <c r="O4" s="10167"/>
      <c r="P4" s="10168"/>
    </row>
    <row r="5" spans="1:16" ht="12.75" customHeight="1" x14ac:dyDescent="0.2">
      <c r="A5" s="10254"/>
      <c r="B5" s="539"/>
      <c r="C5" s="539"/>
      <c r="D5" s="538"/>
      <c r="E5" s="539"/>
      <c r="F5" s="539"/>
      <c r="G5" s="539"/>
      <c r="H5" s="539"/>
      <c r="I5" s="538"/>
      <c r="J5" s="539"/>
      <c r="K5" s="539"/>
      <c r="L5" s="539"/>
      <c r="M5" s="539"/>
      <c r="N5" s="539"/>
      <c r="O5" s="539"/>
      <c r="P5" s="543"/>
    </row>
    <row r="6" spans="1:16" ht="12.75" customHeight="1" x14ac:dyDescent="0.2">
      <c r="A6" s="10254" t="s">
        <v>2</v>
      </c>
      <c r="B6" s="539"/>
      <c r="C6" s="539"/>
      <c r="D6" s="538"/>
      <c r="E6" s="539"/>
      <c r="F6" s="539"/>
      <c r="G6" s="539"/>
      <c r="H6" s="539"/>
      <c r="I6" s="538"/>
      <c r="J6" s="539"/>
      <c r="K6" s="539"/>
      <c r="L6" s="539"/>
      <c r="M6" s="539"/>
      <c r="N6" s="539"/>
      <c r="O6" s="539"/>
      <c r="P6" s="543"/>
    </row>
    <row r="7" spans="1:16" ht="12.75" customHeight="1" x14ac:dyDescent="0.2">
      <c r="A7" s="10254" t="s">
        <v>3</v>
      </c>
      <c r="B7" s="539"/>
      <c r="C7" s="539"/>
      <c r="D7" s="538"/>
      <c r="E7" s="539"/>
      <c r="F7" s="539"/>
      <c r="G7" s="539"/>
      <c r="H7" s="539"/>
      <c r="I7" s="538"/>
      <c r="J7" s="539"/>
      <c r="K7" s="539"/>
      <c r="L7" s="539"/>
      <c r="M7" s="539"/>
      <c r="N7" s="539"/>
      <c r="O7" s="539"/>
      <c r="P7" s="543"/>
    </row>
    <row r="8" spans="1:16" ht="12.75" customHeight="1" x14ac:dyDescent="0.2">
      <c r="A8" s="10254" t="s">
        <v>4</v>
      </c>
      <c r="B8" s="539"/>
      <c r="C8" s="539"/>
      <c r="D8" s="538"/>
      <c r="E8" s="539"/>
      <c r="F8" s="539"/>
      <c r="G8" s="539"/>
      <c r="H8" s="539"/>
      <c r="I8" s="538"/>
      <c r="J8" s="539"/>
      <c r="K8" s="539"/>
      <c r="L8" s="539"/>
      <c r="M8" s="539"/>
      <c r="N8" s="539"/>
      <c r="O8" s="539"/>
      <c r="P8" s="543"/>
    </row>
    <row r="9" spans="1:16" ht="12.75" customHeight="1" x14ac:dyDescent="0.2">
      <c r="A9" s="10254" t="s">
        <v>5</v>
      </c>
      <c r="B9" s="539"/>
      <c r="C9" s="539"/>
      <c r="D9" s="538"/>
      <c r="E9" s="539"/>
      <c r="F9" s="539"/>
      <c r="G9" s="539"/>
      <c r="H9" s="539"/>
      <c r="I9" s="538"/>
      <c r="J9" s="539"/>
      <c r="K9" s="539"/>
      <c r="L9" s="539"/>
      <c r="M9" s="539"/>
      <c r="N9" s="539"/>
      <c r="O9" s="539"/>
      <c r="P9" s="543"/>
    </row>
    <row r="10" spans="1:16" ht="12.75" customHeight="1" x14ac:dyDescent="0.2">
      <c r="A10" s="10169" t="s">
        <v>6</v>
      </c>
      <c r="B10" s="10170"/>
      <c r="C10" s="10170"/>
      <c r="D10" s="10171"/>
      <c r="E10" s="10170"/>
      <c r="F10" s="10170"/>
      <c r="G10" s="10170"/>
      <c r="H10" s="10170"/>
      <c r="I10" s="10171"/>
      <c r="J10" s="10170"/>
      <c r="K10" s="10170"/>
      <c r="L10" s="10170"/>
      <c r="M10" s="10170"/>
      <c r="N10" s="10170"/>
      <c r="O10" s="10170"/>
      <c r="P10" s="10172"/>
    </row>
    <row r="11" spans="1:16" ht="12.75" customHeight="1" x14ac:dyDescent="0.2">
      <c r="A11" s="10173"/>
      <c r="B11" s="10174"/>
      <c r="C11" s="10174"/>
      <c r="D11" s="10175"/>
      <c r="E11" s="10174"/>
      <c r="F11" s="10174"/>
      <c r="G11" s="10176"/>
      <c r="H11" s="10174"/>
      <c r="I11" s="10175"/>
      <c r="J11" s="10174"/>
      <c r="K11" s="10174"/>
      <c r="L11" s="10174"/>
      <c r="M11" s="10174"/>
      <c r="N11" s="10174"/>
      <c r="O11" s="10174"/>
      <c r="P11" s="10177"/>
    </row>
    <row r="12" spans="1:16" ht="12.75" customHeight="1" x14ac:dyDescent="0.2">
      <c r="A12" s="10254" t="s">
        <v>154</v>
      </c>
      <c r="B12" s="539"/>
      <c r="C12" s="539"/>
      <c r="D12" s="538"/>
      <c r="E12" s="539" t="s">
        <v>8</v>
      </c>
      <c r="F12" s="539"/>
      <c r="G12" s="539"/>
      <c r="H12" s="539"/>
      <c r="I12" s="538"/>
      <c r="J12" s="539"/>
      <c r="K12" s="539"/>
      <c r="L12" s="539"/>
      <c r="M12" s="539"/>
      <c r="N12" s="10231" t="s">
        <v>155</v>
      </c>
      <c r="O12" s="539"/>
      <c r="P12" s="543"/>
    </row>
    <row r="13" spans="1:16" ht="12.75" customHeight="1" x14ac:dyDescent="0.2">
      <c r="A13" s="10254"/>
      <c r="B13" s="539"/>
      <c r="C13" s="539"/>
      <c r="D13" s="538"/>
      <c r="E13" s="539"/>
      <c r="F13" s="539"/>
      <c r="G13" s="539"/>
      <c r="H13" s="539"/>
      <c r="I13" s="538"/>
      <c r="J13" s="539"/>
      <c r="K13" s="539"/>
      <c r="L13" s="539"/>
      <c r="M13" s="539"/>
      <c r="N13" s="539"/>
      <c r="O13" s="539"/>
      <c r="P13" s="543"/>
    </row>
    <row r="14" spans="1:16" ht="12.75" customHeight="1" x14ac:dyDescent="0.2">
      <c r="A14" s="152" t="s">
        <v>10</v>
      </c>
      <c r="B14" s="151"/>
      <c r="C14" s="151"/>
      <c r="D14" s="150"/>
      <c r="E14" s="151"/>
      <c r="F14" s="151"/>
      <c r="G14" s="151"/>
      <c r="H14" s="151"/>
      <c r="I14" s="150"/>
      <c r="J14" s="151"/>
      <c r="K14" s="151"/>
      <c r="L14" s="151"/>
      <c r="M14" s="151"/>
      <c r="N14" s="149"/>
      <c r="O14" s="148"/>
      <c r="P14" s="147"/>
    </row>
    <row r="15" spans="1:16" ht="12.75" customHeight="1" x14ac:dyDescent="0.2">
      <c r="A15" s="146"/>
      <c r="B15" s="145"/>
      <c r="C15" s="145"/>
      <c r="D15" s="144"/>
      <c r="E15" s="145"/>
      <c r="F15" s="145"/>
      <c r="G15" s="145"/>
      <c r="H15" s="145"/>
      <c r="I15" s="144"/>
      <c r="J15" s="145"/>
      <c r="K15" s="145"/>
      <c r="L15" s="145"/>
      <c r="M15" s="145"/>
      <c r="N15" s="143" t="s">
        <v>11</v>
      </c>
      <c r="O15" s="142" t="s">
        <v>12</v>
      </c>
      <c r="P15" s="141"/>
    </row>
    <row r="16" spans="1:16" ht="12.75" customHeight="1" x14ac:dyDescent="0.2">
      <c r="A16" s="529" t="s">
        <v>13</v>
      </c>
      <c r="B16" s="539"/>
      <c r="C16" s="539"/>
      <c r="D16" s="538"/>
      <c r="E16" s="539"/>
      <c r="F16" s="539"/>
      <c r="G16" s="539"/>
      <c r="H16" s="539"/>
      <c r="I16" s="538"/>
      <c r="J16" s="539"/>
      <c r="K16" s="539"/>
      <c r="L16" s="539"/>
      <c r="M16" s="539"/>
      <c r="N16" s="528"/>
      <c r="O16" s="543"/>
      <c r="P16" s="543"/>
    </row>
    <row r="17" spans="1:47" ht="12.75" customHeight="1" x14ac:dyDescent="0.2">
      <c r="A17" s="529" t="s">
        <v>14</v>
      </c>
      <c r="B17" s="539"/>
      <c r="C17" s="539"/>
      <c r="D17" s="538"/>
      <c r="E17" s="539"/>
      <c r="F17" s="539"/>
      <c r="G17" s="539"/>
      <c r="H17" s="539"/>
      <c r="I17" s="538"/>
      <c r="J17" s="539"/>
      <c r="K17" s="539"/>
      <c r="L17" s="539"/>
      <c r="M17" s="539"/>
      <c r="N17" s="9888" t="s">
        <v>15</v>
      </c>
      <c r="O17" s="9889" t="s">
        <v>16</v>
      </c>
      <c r="P17" s="543"/>
    </row>
    <row r="18" spans="1:47" ht="12.75" customHeight="1" x14ac:dyDescent="0.2">
      <c r="A18" s="140"/>
      <c r="B18" s="139"/>
      <c r="C18" s="139"/>
      <c r="D18" s="10178"/>
      <c r="E18" s="139"/>
      <c r="F18" s="139"/>
      <c r="G18" s="139"/>
      <c r="H18" s="139"/>
      <c r="I18" s="10178"/>
      <c r="J18" s="139"/>
      <c r="K18" s="139"/>
      <c r="L18" s="139"/>
      <c r="M18" s="139"/>
      <c r="N18" s="10179"/>
      <c r="O18" s="10180"/>
      <c r="P18" s="138" t="s">
        <v>8</v>
      </c>
    </row>
    <row r="19" spans="1:47" ht="12.75" customHeight="1" x14ac:dyDescent="0.2">
      <c r="A19" s="529"/>
      <c r="B19" s="539"/>
      <c r="C19" s="539"/>
      <c r="D19" s="538"/>
      <c r="E19" s="539"/>
      <c r="F19" s="539"/>
      <c r="G19" s="539"/>
      <c r="H19" s="539"/>
      <c r="I19" s="538"/>
      <c r="J19" s="539"/>
      <c r="K19" s="10229"/>
      <c r="L19" s="539" t="s">
        <v>17</v>
      </c>
      <c r="M19" s="539"/>
      <c r="N19" s="527"/>
      <c r="O19" s="526"/>
      <c r="P19" s="543"/>
      <c r="AU19" s="10248"/>
    </row>
    <row r="20" spans="1:47" ht="12.75" customHeight="1" x14ac:dyDescent="0.2">
      <c r="A20" s="10181"/>
      <c r="B20" s="10182"/>
      <c r="C20" s="10182"/>
      <c r="D20" s="10183"/>
      <c r="E20" s="10182"/>
      <c r="F20" s="10182"/>
      <c r="G20" s="10182"/>
      <c r="H20" s="10182"/>
      <c r="I20" s="10183"/>
      <c r="J20" s="10182"/>
      <c r="K20" s="10182"/>
      <c r="L20" s="10182"/>
      <c r="M20" s="10182"/>
      <c r="N20" s="10184"/>
      <c r="O20" s="10185"/>
      <c r="P20" s="10186"/>
    </row>
    <row r="21" spans="1:47" ht="12.75" customHeight="1" x14ac:dyDescent="0.2">
      <c r="A21" s="137"/>
      <c r="B21" s="136"/>
      <c r="C21" s="135"/>
      <c r="D21" s="135"/>
      <c r="E21" s="136"/>
      <c r="F21" s="136"/>
      <c r="G21" s="136"/>
      <c r="H21" s="136" t="s">
        <v>8</v>
      </c>
      <c r="I21" s="134"/>
      <c r="J21" s="136"/>
      <c r="K21" s="136"/>
      <c r="L21" s="136"/>
      <c r="M21" s="136"/>
      <c r="N21" s="133"/>
      <c r="O21" s="132"/>
      <c r="P21" s="131"/>
    </row>
    <row r="22" spans="1:47" ht="12.75" customHeight="1" x14ac:dyDescent="0.2">
      <c r="A22" s="130"/>
      <c r="B22" s="129"/>
      <c r="C22" s="129"/>
      <c r="D22" s="128"/>
      <c r="E22" s="129"/>
      <c r="F22" s="129"/>
      <c r="G22" s="129"/>
      <c r="H22" s="129"/>
      <c r="I22" s="128"/>
      <c r="J22" s="129"/>
      <c r="K22" s="129"/>
      <c r="L22" s="129"/>
      <c r="M22" s="129"/>
      <c r="N22" s="129"/>
      <c r="O22" s="129"/>
      <c r="P22" s="127"/>
    </row>
    <row r="23" spans="1:47" ht="12.75" customHeight="1" x14ac:dyDescent="0.2">
      <c r="A23" s="10254" t="s">
        <v>18</v>
      </c>
      <c r="B23" s="539"/>
      <c r="C23" s="539"/>
      <c r="D23" s="538"/>
      <c r="E23" s="10235" t="s">
        <v>19</v>
      </c>
      <c r="F23" s="10235"/>
      <c r="G23" s="10235"/>
      <c r="H23" s="10235"/>
      <c r="I23" s="10235"/>
      <c r="J23" s="10235"/>
      <c r="K23" s="10235"/>
      <c r="L23" s="10235"/>
      <c r="M23" s="539"/>
      <c r="N23" s="539"/>
      <c r="O23" s="539"/>
      <c r="P23" s="543"/>
    </row>
    <row r="24" spans="1:47" ht="15.75" x14ac:dyDescent="0.25">
      <c r="A24" s="126"/>
      <c r="B24" s="125"/>
      <c r="C24" s="125"/>
      <c r="D24" s="124"/>
      <c r="E24" s="123" t="s">
        <v>20</v>
      </c>
      <c r="F24" s="123"/>
      <c r="G24" s="123"/>
      <c r="H24" s="123"/>
      <c r="I24" s="123"/>
      <c r="J24" s="123"/>
      <c r="K24" s="123"/>
      <c r="L24" s="123"/>
      <c r="M24" s="125"/>
      <c r="N24" s="125"/>
      <c r="O24" s="125"/>
      <c r="P24" s="122"/>
    </row>
    <row r="25" spans="1:47" ht="12.75" customHeight="1" x14ac:dyDescent="0.2">
      <c r="A25" s="121"/>
      <c r="B25" s="120" t="s">
        <v>21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8"/>
      <c r="P25" s="117"/>
    </row>
    <row r="26" spans="1:47" ht="12.75" customHeight="1" x14ac:dyDescent="0.2">
      <c r="A26" s="10240" t="s">
        <v>22</v>
      </c>
      <c r="B26" s="10241" t="s">
        <v>23</v>
      </c>
      <c r="C26" s="10241"/>
      <c r="D26" s="10240" t="s">
        <v>24</v>
      </c>
      <c r="E26" s="10240" t="s">
        <v>25</v>
      </c>
      <c r="F26" s="10240" t="s">
        <v>22</v>
      </c>
      <c r="G26" s="10241" t="s">
        <v>23</v>
      </c>
      <c r="H26" s="10241"/>
      <c r="I26" s="10240" t="s">
        <v>24</v>
      </c>
      <c r="J26" s="10240" t="s">
        <v>25</v>
      </c>
      <c r="K26" s="10240" t="s">
        <v>22</v>
      </c>
      <c r="L26" s="10241" t="s">
        <v>23</v>
      </c>
      <c r="M26" s="10241"/>
      <c r="N26" s="10239" t="s">
        <v>24</v>
      </c>
      <c r="O26" s="10240" t="s">
        <v>25</v>
      </c>
      <c r="P26" s="543"/>
    </row>
    <row r="27" spans="1:47" ht="12.75" customHeight="1" x14ac:dyDescent="0.2">
      <c r="A27" s="10240"/>
      <c r="B27" s="10241" t="s">
        <v>26</v>
      </c>
      <c r="C27" s="10241" t="s">
        <v>2</v>
      </c>
      <c r="D27" s="10240"/>
      <c r="E27" s="10240"/>
      <c r="F27" s="10240"/>
      <c r="G27" s="10241" t="s">
        <v>26</v>
      </c>
      <c r="H27" s="10241" t="s">
        <v>2</v>
      </c>
      <c r="I27" s="10240"/>
      <c r="J27" s="10240"/>
      <c r="K27" s="10240"/>
      <c r="L27" s="10241" t="s">
        <v>26</v>
      </c>
      <c r="M27" s="10241" t="s">
        <v>2</v>
      </c>
      <c r="N27" s="10242"/>
      <c r="O27" s="10240"/>
      <c r="P27" s="543"/>
    </row>
    <row r="28" spans="1:47" ht="12.75" customHeight="1" x14ac:dyDescent="0.2">
      <c r="A28" s="116">
        <v>1</v>
      </c>
      <c r="B28" s="115">
        <v>0</v>
      </c>
      <c r="C28" s="114">
        <v>0.15</v>
      </c>
      <c r="D28" s="113">
        <v>16000</v>
      </c>
      <c r="E28" s="112">
        <f t="shared" ref="E28:E59" si="0">D28*(100-2.18)/100</f>
        <v>15651.2</v>
      </c>
      <c r="F28" s="111">
        <v>33</v>
      </c>
      <c r="G28" s="110">
        <v>8</v>
      </c>
      <c r="H28" s="110">
        <v>8.15</v>
      </c>
      <c r="I28" s="113">
        <v>16000</v>
      </c>
      <c r="J28" s="112">
        <f t="shared" ref="J28:J59" si="1">I28*(100-2.18)/100</f>
        <v>15651.2</v>
      </c>
      <c r="K28" s="111">
        <v>65</v>
      </c>
      <c r="L28" s="110">
        <v>16</v>
      </c>
      <c r="M28" s="110">
        <v>16.149999999999999</v>
      </c>
      <c r="N28" s="113">
        <v>16000</v>
      </c>
      <c r="O28" s="112">
        <f t="shared" ref="O28:O59" si="2">N28*(100-2.18)/100</f>
        <v>15651.2</v>
      </c>
      <c r="P28" s="109"/>
    </row>
    <row r="29" spans="1:47" ht="12.75" customHeight="1" x14ac:dyDescent="0.2">
      <c r="A29" s="10188">
        <v>2</v>
      </c>
      <c r="B29" s="10188">
        <v>0.15</v>
      </c>
      <c r="C29" s="10189">
        <v>0.3</v>
      </c>
      <c r="D29" s="10190">
        <v>16000</v>
      </c>
      <c r="E29" s="10191">
        <f t="shared" si="0"/>
        <v>15651.2</v>
      </c>
      <c r="F29" s="10192">
        <v>34</v>
      </c>
      <c r="G29" s="10193">
        <v>8.15</v>
      </c>
      <c r="H29" s="10193">
        <v>8.3000000000000007</v>
      </c>
      <c r="I29" s="10190">
        <v>16000</v>
      </c>
      <c r="J29" s="10191">
        <f t="shared" si="1"/>
        <v>15651.2</v>
      </c>
      <c r="K29" s="10192">
        <v>66</v>
      </c>
      <c r="L29" s="10193">
        <v>16.149999999999999</v>
      </c>
      <c r="M29" s="10193">
        <v>16.3</v>
      </c>
      <c r="N29" s="10190">
        <v>16000</v>
      </c>
      <c r="O29" s="10191">
        <f t="shared" si="2"/>
        <v>15651.2</v>
      </c>
      <c r="P29" s="10194"/>
    </row>
    <row r="30" spans="1:47" ht="12.75" customHeight="1" x14ac:dyDescent="0.2">
      <c r="A30" s="108">
        <v>3</v>
      </c>
      <c r="B30" s="107">
        <v>0.3</v>
      </c>
      <c r="C30" s="106">
        <v>0.45</v>
      </c>
      <c r="D30" s="105">
        <v>16000</v>
      </c>
      <c r="E30" s="104">
        <f t="shared" si="0"/>
        <v>15651.2</v>
      </c>
      <c r="F30" s="103">
        <v>35</v>
      </c>
      <c r="G30" s="102">
        <v>8.3000000000000007</v>
      </c>
      <c r="H30" s="102">
        <v>8.4499999999999993</v>
      </c>
      <c r="I30" s="105">
        <v>16000</v>
      </c>
      <c r="J30" s="104">
        <f t="shared" si="1"/>
        <v>15651.2</v>
      </c>
      <c r="K30" s="103">
        <v>67</v>
      </c>
      <c r="L30" s="102">
        <v>16.3</v>
      </c>
      <c r="M30" s="102">
        <v>16.45</v>
      </c>
      <c r="N30" s="105">
        <v>16000</v>
      </c>
      <c r="O30" s="104">
        <f t="shared" si="2"/>
        <v>15651.2</v>
      </c>
      <c r="P30" s="101"/>
      <c r="V30" s="100"/>
    </row>
    <row r="31" spans="1:47" ht="12.75" customHeight="1" x14ac:dyDescent="0.2">
      <c r="A31" s="99">
        <v>4</v>
      </c>
      <c r="B31" s="99">
        <v>0.45</v>
      </c>
      <c r="C31" s="98">
        <v>1</v>
      </c>
      <c r="D31" s="97">
        <v>16000</v>
      </c>
      <c r="E31" s="96">
        <f t="shared" si="0"/>
        <v>15651.2</v>
      </c>
      <c r="F31" s="95">
        <v>36</v>
      </c>
      <c r="G31" s="98">
        <v>8.4499999999999993</v>
      </c>
      <c r="H31" s="98">
        <v>9</v>
      </c>
      <c r="I31" s="97">
        <v>16000</v>
      </c>
      <c r="J31" s="96">
        <f t="shared" si="1"/>
        <v>15651.2</v>
      </c>
      <c r="K31" s="95">
        <v>68</v>
      </c>
      <c r="L31" s="98">
        <v>16.45</v>
      </c>
      <c r="M31" s="98">
        <v>17</v>
      </c>
      <c r="N31" s="97">
        <v>16000</v>
      </c>
      <c r="O31" s="96">
        <f t="shared" si="2"/>
        <v>15651.2</v>
      </c>
      <c r="P31" s="94"/>
    </row>
    <row r="32" spans="1:47" ht="12.75" customHeight="1" x14ac:dyDescent="0.2">
      <c r="A32" s="10245">
        <v>5</v>
      </c>
      <c r="B32" s="10250">
        <v>1</v>
      </c>
      <c r="C32" s="10246">
        <v>1.1499999999999999</v>
      </c>
      <c r="D32" s="10248">
        <v>16000</v>
      </c>
      <c r="E32" s="514">
        <f t="shared" si="0"/>
        <v>15651.2</v>
      </c>
      <c r="F32" s="10249">
        <v>37</v>
      </c>
      <c r="G32" s="10250">
        <v>9</v>
      </c>
      <c r="H32" s="10250">
        <v>9.15</v>
      </c>
      <c r="I32" s="10248">
        <v>16000</v>
      </c>
      <c r="J32" s="514">
        <f t="shared" si="1"/>
        <v>15651.2</v>
      </c>
      <c r="K32" s="10249">
        <v>69</v>
      </c>
      <c r="L32" s="10250">
        <v>17</v>
      </c>
      <c r="M32" s="10250">
        <v>17.149999999999999</v>
      </c>
      <c r="N32" s="10248">
        <v>16000</v>
      </c>
      <c r="O32" s="514">
        <f t="shared" si="2"/>
        <v>15651.2</v>
      </c>
      <c r="P32" s="543"/>
      <c r="AQ32" s="10248"/>
    </row>
    <row r="33" spans="1:16" ht="12.75" customHeight="1" x14ac:dyDescent="0.2">
      <c r="A33" s="10245">
        <v>6</v>
      </c>
      <c r="B33" s="10246">
        <v>1.1499999999999999</v>
      </c>
      <c r="C33" s="10250">
        <v>1.3</v>
      </c>
      <c r="D33" s="10248">
        <v>16000</v>
      </c>
      <c r="E33" s="514">
        <f t="shared" si="0"/>
        <v>15651.2</v>
      </c>
      <c r="F33" s="10249">
        <v>38</v>
      </c>
      <c r="G33" s="10250">
        <v>9.15</v>
      </c>
      <c r="H33" s="10250">
        <v>9.3000000000000007</v>
      </c>
      <c r="I33" s="10248">
        <v>16000</v>
      </c>
      <c r="J33" s="514">
        <f t="shared" si="1"/>
        <v>15651.2</v>
      </c>
      <c r="K33" s="10249">
        <v>70</v>
      </c>
      <c r="L33" s="10250">
        <v>17.149999999999999</v>
      </c>
      <c r="M33" s="10250">
        <v>17.3</v>
      </c>
      <c r="N33" s="10248">
        <v>16000</v>
      </c>
      <c r="O33" s="514">
        <f t="shared" si="2"/>
        <v>15651.2</v>
      </c>
      <c r="P33" s="543"/>
    </row>
    <row r="34" spans="1:16" x14ac:dyDescent="0.2">
      <c r="A34" s="10245">
        <v>7</v>
      </c>
      <c r="B34" s="10243">
        <v>1.3</v>
      </c>
      <c r="C34" s="10246">
        <v>1.45</v>
      </c>
      <c r="D34" s="10248">
        <v>16000</v>
      </c>
      <c r="E34" s="514">
        <f t="shared" si="0"/>
        <v>15651.2</v>
      </c>
      <c r="F34" s="10249">
        <v>39</v>
      </c>
      <c r="G34" s="10250">
        <v>9.3000000000000007</v>
      </c>
      <c r="H34" s="10250">
        <v>9.4499999999999993</v>
      </c>
      <c r="I34" s="10248">
        <v>16000</v>
      </c>
      <c r="J34" s="514">
        <f t="shared" si="1"/>
        <v>15651.2</v>
      </c>
      <c r="K34" s="10249">
        <v>71</v>
      </c>
      <c r="L34" s="10250">
        <v>17.3</v>
      </c>
      <c r="M34" s="10250">
        <v>17.45</v>
      </c>
      <c r="N34" s="10248">
        <v>16000</v>
      </c>
      <c r="O34" s="514">
        <f t="shared" si="2"/>
        <v>15651.2</v>
      </c>
      <c r="P34" s="543"/>
    </row>
    <row r="35" spans="1:16" x14ac:dyDescent="0.2">
      <c r="A35" s="10245">
        <v>8</v>
      </c>
      <c r="B35" s="10245">
        <v>1.45</v>
      </c>
      <c r="C35" s="10250">
        <v>2</v>
      </c>
      <c r="D35" s="10248">
        <v>16000</v>
      </c>
      <c r="E35" s="514">
        <f t="shared" si="0"/>
        <v>15651.2</v>
      </c>
      <c r="F35" s="10249">
        <v>40</v>
      </c>
      <c r="G35" s="10250">
        <v>9.4499999999999993</v>
      </c>
      <c r="H35" s="10250">
        <v>10</v>
      </c>
      <c r="I35" s="10248">
        <v>16000</v>
      </c>
      <c r="J35" s="514">
        <f t="shared" si="1"/>
        <v>15651.2</v>
      </c>
      <c r="K35" s="10249">
        <v>72</v>
      </c>
      <c r="L35" s="10247">
        <v>17.45</v>
      </c>
      <c r="M35" s="10250">
        <v>18</v>
      </c>
      <c r="N35" s="10248">
        <v>16000</v>
      </c>
      <c r="O35" s="514">
        <f t="shared" si="2"/>
        <v>15651.2</v>
      </c>
      <c r="P35" s="543"/>
    </row>
    <row r="36" spans="1:16" x14ac:dyDescent="0.2">
      <c r="A36" s="10245">
        <v>9</v>
      </c>
      <c r="B36" s="10243">
        <v>2</v>
      </c>
      <c r="C36" s="10246">
        <v>2.15</v>
      </c>
      <c r="D36" s="10248">
        <v>16000</v>
      </c>
      <c r="E36" s="514">
        <f t="shared" si="0"/>
        <v>15651.2</v>
      </c>
      <c r="F36" s="10249">
        <v>41</v>
      </c>
      <c r="G36" s="10250">
        <v>10</v>
      </c>
      <c r="H36" s="10247">
        <v>10.15</v>
      </c>
      <c r="I36" s="10248">
        <v>16000</v>
      </c>
      <c r="J36" s="514">
        <f t="shared" si="1"/>
        <v>15651.2</v>
      </c>
      <c r="K36" s="10249">
        <v>73</v>
      </c>
      <c r="L36" s="10247">
        <v>18</v>
      </c>
      <c r="M36" s="10250">
        <v>18.149999999999999</v>
      </c>
      <c r="N36" s="10248">
        <v>16000</v>
      </c>
      <c r="O36" s="514">
        <f t="shared" si="2"/>
        <v>15651.2</v>
      </c>
      <c r="P36" s="543"/>
    </row>
    <row r="37" spans="1:16" x14ac:dyDescent="0.2">
      <c r="A37" s="10195">
        <v>10</v>
      </c>
      <c r="B37" s="10195">
        <v>2.15</v>
      </c>
      <c r="C37" s="10196">
        <v>2.2999999999999998</v>
      </c>
      <c r="D37" s="10197">
        <v>16000</v>
      </c>
      <c r="E37" s="10198">
        <f t="shared" si="0"/>
        <v>15651.2</v>
      </c>
      <c r="F37" s="10199">
        <v>42</v>
      </c>
      <c r="G37" s="10196">
        <v>10.15</v>
      </c>
      <c r="H37" s="10200">
        <v>10.3</v>
      </c>
      <c r="I37" s="10197">
        <v>16000</v>
      </c>
      <c r="J37" s="10198">
        <f t="shared" si="1"/>
        <v>15651.2</v>
      </c>
      <c r="K37" s="10199">
        <v>74</v>
      </c>
      <c r="L37" s="10200">
        <v>18.149999999999999</v>
      </c>
      <c r="M37" s="10196">
        <v>18.3</v>
      </c>
      <c r="N37" s="10197">
        <v>16000</v>
      </c>
      <c r="O37" s="10198">
        <f t="shared" si="2"/>
        <v>15651.2</v>
      </c>
      <c r="P37" s="10201"/>
    </row>
    <row r="38" spans="1:16" x14ac:dyDescent="0.2">
      <c r="A38" s="10245">
        <v>11</v>
      </c>
      <c r="B38" s="10243">
        <v>2.2999999999999998</v>
      </c>
      <c r="C38" s="10246">
        <v>2.4500000000000002</v>
      </c>
      <c r="D38" s="10248">
        <v>16000</v>
      </c>
      <c r="E38" s="514">
        <f t="shared" si="0"/>
        <v>15651.2</v>
      </c>
      <c r="F38" s="10249">
        <v>43</v>
      </c>
      <c r="G38" s="10250">
        <v>10.3</v>
      </c>
      <c r="H38" s="10247">
        <v>10.45</v>
      </c>
      <c r="I38" s="10248">
        <v>16000</v>
      </c>
      <c r="J38" s="514">
        <f t="shared" si="1"/>
        <v>15651.2</v>
      </c>
      <c r="K38" s="10249">
        <v>75</v>
      </c>
      <c r="L38" s="10247">
        <v>18.3</v>
      </c>
      <c r="M38" s="10250">
        <v>18.45</v>
      </c>
      <c r="N38" s="10248">
        <v>16000</v>
      </c>
      <c r="O38" s="514">
        <f t="shared" si="2"/>
        <v>15651.2</v>
      </c>
      <c r="P38" s="543"/>
    </row>
    <row r="39" spans="1:16" x14ac:dyDescent="0.2">
      <c r="A39" s="10245">
        <v>12</v>
      </c>
      <c r="B39" s="10245">
        <v>2.4500000000000002</v>
      </c>
      <c r="C39" s="10250">
        <v>3</v>
      </c>
      <c r="D39" s="10248">
        <v>16000</v>
      </c>
      <c r="E39" s="514">
        <f t="shared" si="0"/>
        <v>15651.2</v>
      </c>
      <c r="F39" s="10249">
        <v>44</v>
      </c>
      <c r="G39" s="10250">
        <v>10.45</v>
      </c>
      <c r="H39" s="10247">
        <v>11</v>
      </c>
      <c r="I39" s="10248">
        <v>16000</v>
      </c>
      <c r="J39" s="514">
        <f t="shared" si="1"/>
        <v>15651.2</v>
      </c>
      <c r="K39" s="10249">
        <v>76</v>
      </c>
      <c r="L39" s="10247">
        <v>18.45</v>
      </c>
      <c r="M39" s="10250">
        <v>19</v>
      </c>
      <c r="N39" s="10248">
        <v>16000</v>
      </c>
      <c r="O39" s="514">
        <f t="shared" si="2"/>
        <v>15651.2</v>
      </c>
      <c r="P39" s="543"/>
    </row>
    <row r="40" spans="1:16" x14ac:dyDescent="0.2">
      <c r="A40" s="10245">
        <v>13</v>
      </c>
      <c r="B40" s="10243">
        <v>3</v>
      </c>
      <c r="C40" s="10244">
        <v>3.15</v>
      </c>
      <c r="D40" s="10248">
        <v>16000</v>
      </c>
      <c r="E40" s="514">
        <f t="shared" si="0"/>
        <v>15651.2</v>
      </c>
      <c r="F40" s="10249">
        <v>45</v>
      </c>
      <c r="G40" s="10250">
        <v>11</v>
      </c>
      <c r="H40" s="10247">
        <v>11.15</v>
      </c>
      <c r="I40" s="10248">
        <v>16000</v>
      </c>
      <c r="J40" s="514">
        <f t="shared" si="1"/>
        <v>15651.2</v>
      </c>
      <c r="K40" s="10249">
        <v>77</v>
      </c>
      <c r="L40" s="10247">
        <v>19</v>
      </c>
      <c r="M40" s="10250">
        <v>19.149999999999999</v>
      </c>
      <c r="N40" s="10248">
        <v>16000</v>
      </c>
      <c r="O40" s="514">
        <f t="shared" si="2"/>
        <v>15651.2</v>
      </c>
      <c r="P40" s="543"/>
    </row>
    <row r="41" spans="1:16" x14ac:dyDescent="0.2">
      <c r="A41" s="10245">
        <v>14</v>
      </c>
      <c r="B41" s="10245">
        <v>3.15</v>
      </c>
      <c r="C41" s="10247">
        <v>3.3</v>
      </c>
      <c r="D41" s="10248">
        <v>16000</v>
      </c>
      <c r="E41" s="514">
        <f t="shared" si="0"/>
        <v>15651.2</v>
      </c>
      <c r="F41" s="10249">
        <v>46</v>
      </c>
      <c r="G41" s="10250">
        <v>11.15</v>
      </c>
      <c r="H41" s="10247">
        <v>11.3</v>
      </c>
      <c r="I41" s="10248">
        <v>16000</v>
      </c>
      <c r="J41" s="514">
        <f t="shared" si="1"/>
        <v>15651.2</v>
      </c>
      <c r="K41" s="10249">
        <v>78</v>
      </c>
      <c r="L41" s="10247">
        <v>19.149999999999999</v>
      </c>
      <c r="M41" s="10250">
        <v>19.3</v>
      </c>
      <c r="N41" s="10248">
        <v>16000</v>
      </c>
      <c r="O41" s="514">
        <f t="shared" si="2"/>
        <v>15651.2</v>
      </c>
      <c r="P41" s="543"/>
    </row>
    <row r="42" spans="1:16" x14ac:dyDescent="0.2">
      <c r="A42" s="10245">
        <v>15</v>
      </c>
      <c r="B42" s="10243">
        <v>3.3</v>
      </c>
      <c r="C42" s="10244">
        <v>3.45</v>
      </c>
      <c r="D42" s="10248">
        <v>16000</v>
      </c>
      <c r="E42" s="514">
        <f t="shared" si="0"/>
        <v>15651.2</v>
      </c>
      <c r="F42" s="10249">
        <v>47</v>
      </c>
      <c r="G42" s="10250">
        <v>11.3</v>
      </c>
      <c r="H42" s="10247">
        <v>11.45</v>
      </c>
      <c r="I42" s="10248">
        <v>16000</v>
      </c>
      <c r="J42" s="514">
        <f t="shared" si="1"/>
        <v>15651.2</v>
      </c>
      <c r="K42" s="10249">
        <v>79</v>
      </c>
      <c r="L42" s="10247">
        <v>19.3</v>
      </c>
      <c r="M42" s="10250">
        <v>19.45</v>
      </c>
      <c r="N42" s="10248">
        <v>16000</v>
      </c>
      <c r="O42" s="514">
        <f t="shared" si="2"/>
        <v>15651.2</v>
      </c>
      <c r="P42" s="543"/>
    </row>
    <row r="43" spans="1:16" x14ac:dyDescent="0.2">
      <c r="A43" s="10202">
        <v>16</v>
      </c>
      <c r="B43" s="10202">
        <v>3.45</v>
      </c>
      <c r="C43" s="10203">
        <v>4</v>
      </c>
      <c r="D43" s="10204">
        <v>16000</v>
      </c>
      <c r="E43" s="10205">
        <f t="shared" si="0"/>
        <v>15651.2</v>
      </c>
      <c r="F43" s="10206">
        <v>48</v>
      </c>
      <c r="G43" s="10207">
        <v>11.45</v>
      </c>
      <c r="H43" s="10203">
        <v>12</v>
      </c>
      <c r="I43" s="10204">
        <v>16000</v>
      </c>
      <c r="J43" s="10205">
        <f t="shared" si="1"/>
        <v>15651.2</v>
      </c>
      <c r="K43" s="10206">
        <v>80</v>
      </c>
      <c r="L43" s="10203">
        <v>19.45</v>
      </c>
      <c r="M43" s="10203">
        <v>20</v>
      </c>
      <c r="N43" s="10204">
        <v>16000</v>
      </c>
      <c r="O43" s="10205">
        <f t="shared" si="2"/>
        <v>15651.2</v>
      </c>
      <c r="P43" s="10208"/>
    </row>
    <row r="44" spans="1:16" x14ac:dyDescent="0.2">
      <c r="A44" s="93">
        <v>17</v>
      </c>
      <c r="B44" s="92">
        <v>4</v>
      </c>
      <c r="C44" s="91">
        <v>4.1500000000000004</v>
      </c>
      <c r="D44" s="90">
        <v>16000</v>
      </c>
      <c r="E44" s="89">
        <f t="shared" si="0"/>
        <v>15651.2</v>
      </c>
      <c r="F44" s="88">
        <v>49</v>
      </c>
      <c r="G44" s="87">
        <v>12</v>
      </c>
      <c r="H44" s="86">
        <v>12.15</v>
      </c>
      <c r="I44" s="90">
        <v>16000</v>
      </c>
      <c r="J44" s="89">
        <f t="shared" si="1"/>
        <v>15651.2</v>
      </c>
      <c r="K44" s="88">
        <v>81</v>
      </c>
      <c r="L44" s="86">
        <v>20</v>
      </c>
      <c r="M44" s="87">
        <v>20.149999999999999</v>
      </c>
      <c r="N44" s="90">
        <v>16000</v>
      </c>
      <c r="O44" s="89">
        <f t="shared" si="2"/>
        <v>15651.2</v>
      </c>
      <c r="P44" s="85"/>
    </row>
    <row r="45" spans="1:16" x14ac:dyDescent="0.2">
      <c r="A45" s="10209">
        <v>18</v>
      </c>
      <c r="B45" s="10209">
        <v>4.1500000000000004</v>
      </c>
      <c r="C45" s="10210">
        <v>4.3</v>
      </c>
      <c r="D45" s="10211">
        <v>16000</v>
      </c>
      <c r="E45" s="10212">
        <f t="shared" si="0"/>
        <v>15651.2</v>
      </c>
      <c r="F45" s="10213">
        <v>50</v>
      </c>
      <c r="G45" s="10214">
        <v>12.15</v>
      </c>
      <c r="H45" s="10210">
        <v>12.3</v>
      </c>
      <c r="I45" s="10211">
        <v>16000</v>
      </c>
      <c r="J45" s="10212">
        <f t="shared" si="1"/>
        <v>15651.2</v>
      </c>
      <c r="K45" s="10213">
        <v>82</v>
      </c>
      <c r="L45" s="10210">
        <v>20.149999999999999</v>
      </c>
      <c r="M45" s="10214">
        <v>20.3</v>
      </c>
      <c r="N45" s="10211">
        <v>16000</v>
      </c>
      <c r="O45" s="10212">
        <f t="shared" si="2"/>
        <v>15651.2</v>
      </c>
      <c r="P45" s="10215"/>
    </row>
    <row r="46" spans="1:16" x14ac:dyDescent="0.2">
      <c r="A46" s="10245">
        <v>19</v>
      </c>
      <c r="B46" s="10243">
        <v>4.3</v>
      </c>
      <c r="C46" s="10244">
        <v>4.45</v>
      </c>
      <c r="D46" s="10248">
        <v>16000</v>
      </c>
      <c r="E46" s="514">
        <f t="shared" si="0"/>
        <v>15651.2</v>
      </c>
      <c r="F46" s="10249">
        <v>51</v>
      </c>
      <c r="G46" s="10250">
        <v>12.3</v>
      </c>
      <c r="H46" s="10247">
        <v>12.45</v>
      </c>
      <c r="I46" s="10248">
        <v>16000</v>
      </c>
      <c r="J46" s="514">
        <f t="shared" si="1"/>
        <v>15651.2</v>
      </c>
      <c r="K46" s="10249">
        <v>83</v>
      </c>
      <c r="L46" s="10247">
        <v>20.3</v>
      </c>
      <c r="M46" s="10250">
        <v>20.45</v>
      </c>
      <c r="N46" s="10248">
        <v>16000</v>
      </c>
      <c r="O46" s="514">
        <f t="shared" si="2"/>
        <v>15651.2</v>
      </c>
      <c r="P46" s="543"/>
    </row>
    <row r="47" spans="1:16" x14ac:dyDescent="0.2">
      <c r="A47" s="10245">
        <v>20</v>
      </c>
      <c r="B47" s="10245">
        <v>4.45</v>
      </c>
      <c r="C47" s="10247">
        <v>5</v>
      </c>
      <c r="D47" s="10248">
        <v>16000</v>
      </c>
      <c r="E47" s="514">
        <f t="shared" si="0"/>
        <v>15651.2</v>
      </c>
      <c r="F47" s="10249">
        <v>52</v>
      </c>
      <c r="G47" s="10250">
        <v>12.45</v>
      </c>
      <c r="H47" s="10247">
        <v>13</v>
      </c>
      <c r="I47" s="10248">
        <v>16000</v>
      </c>
      <c r="J47" s="514">
        <f t="shared" si="1"/>
        <v>15651.2</v>
      </c>
      <c r="K47" s="10249">
        <v>84</v>
      </c>
      <c r="L47" s="10247">
        <v>20.45</v>
      </c>
      <c r="M47" s="10250">
        <v>21</v>
      </c>
      <c r="N47" s="10248">
        <v>16000</v>
      </c>
      <c r="O47" s="514">
        <f t="shared" si="2"/>
        <v>15651.2</v>
      </c>
      <c r="P47" s="543"/>
    </row>
    <row r="48" spans="1:16" x14ac:dyDescent="0.2">
      <c r="A48" s="84">
        <v>21</v>
      </c>
      <c r="B48" s="10216">
        <v>5</v>
      </c>
      <c r="C48" s="83">
        <v>5.15</v>
      </c>
      <c r="D48" s="10217">
        <v>16000</v>
      </c>
      <c r="E48" s="10218">
        <f t="shared" si="0"/>
        <v>15651.2</v>
      </c>
      <c r="F48" s="10219">
        <v>53</v>
      </c>
      <c r="G48" s="10216">
        <v>13</v>
      </c>
      <c r="H48" s="10220">
        <v>13.15</v>
      </c>
      <c r="I48" s="10217">
        <v>16000</v>
      </c>
      <c r="J48" s="10218">
        <f t="shared" si="1"/>
        <v>15651.2</v>
      </c>
      <c r="K48" s="10219">
        <v>85</v>
      </c>
      <c r="L48" s="10220">
        <v>21</v>
      </c>
      <c r="M48" s="10216">
        <v>21.15</v>
      </c>
      <c r="N48" s="10217">
        <v>16000</v>
      </c>
      <c r="O48" s="10218">
        <f t="shared" si="2"/>
        <v>15651.2</v>
      </c>
      <c r="P48" s="82"/>
    </row>
    <row r="49" spans="1:16" x14ac:dyDescent="0.2">
      <c r="A49" s="10221">
        <v>22</v>
      </c>
      <c r="B49" s="10222">
        <v>5.15</v>
      </c>
      <c r="C49" s="10223">
        <v>5.3</v>
      </c>
      <c r="D49" s="10224">
        <v>16000</v>
      </c>
      <c r="E49" s="10225">
        <f t="shared" si="0"/>
        <v>15651.2</v>
      </c>
      <c r="F49" s="10226">
        <v>54</v>
      </c>
      <c r="G49" s="10227">
        <v>13.15</v>
      </c>
      <c r="H49" s="10223">
        <v>13.3</v>
      </c>
      <c r="I49" s="10224">
        <v>16000</v>
      </c>
      <c r="J49" s="10225">
        <f t="shared" si="1"/>
        <v>15651.2</v>
      </c>
      <c r="K49" s="10226">
        <v>86</v>
      </c>
      <c r="L49" s="10223">
        <v>21.15</v>
      </c>
      <c r="M49" s="10227">
        <v>21.3</v>
      </c>
      <c r="N49" s="10224">
        <v>16000</v>
      </c>
      <c r="O49" s="10225">
        <f t="shared" si="2"/>
        <v>15651.2</v>
      </c>
      <c r="P49" s="10228"/>
    </row>
    <row r="50" spans="1:16" x14ac:dyDescent="0.2">
      <c r="A50" s="10245">
        <v>23</v>
      </c>
      <c r="B50" s="10250">
        <v>5.3</v>
      </c>
      <c r="C50" s="10244">
        <v>5.45</v>
      </c>
      <c r="D50" s="10248">
        <v>16000</v>
      </c>
      <c r="E50" s="514">
        <f t="shared" si="0"/>
        <v>15651.2</v>
      </c>
      <c r="F50" s="10249">
        <v>55</v>
      </c>
      <c r="G50" s="10250">
        <v>13.3</v>
      </c>
      <c r="H50" s="10247">
        <v>13.45</v>
      </c>
      <c r="I50" s="10248">
        <v>16000</v>
      </c>
      <c r="J50" s="514">
        <f t="shared" si="1"/>
        <v>15651.2</v>
      </c>
      <c r="K50" s="10249">
        <v>87</v>
      </c>
      <c r="L50" s="10247">
        <v>21.3</v>
      </c>
      <c r="M50" s="10250">
        <v>21.45</v>
      </c>
      <c r="N50" s="10248">
        <v>16000</v>
      </c>
      <c r="O50" s="514">
        <f t="shared" si="2"/>
        <v>15651.2</v>
      </c>
      <c r="P50" s="543"/>
    </row>
    <row r="51" spans="1:16" x14ac:dyDescent="0.2">
      <c r="A51" s="81">
        <v>24</v>
      </c>
      <c r="B51" s="80">
        <v>5.45</v>
      </c>
      <c r="C51" s="79">
        <v>6</v>
      </c>
      <c r="D51" s="78">
        <v>16000</v>
      </c>
      <c r="E51" s="77">
        <f t="shared" si="0"/>
        <v>15651.2</v>
      </c>
      <c r="F51" s="76">
        <v>56</v>
      </c>
      <c r="G51" s="75">
        <v>13.45</v>
      </c>
      <c r="H51" s="79">
        <v>14</v>
      </c>
      <c r="I51" s="78">
        <v>16000</v>
      </c>
      <c r="J51" s="77">
        <f t="shared" si="1"/>
        <v>15651.2</v>
      </c>
      <c r="K51" s="76">
        <v>88</v>
      </c>
      <c r="L51" s="79">
        <v>21.45</v>
      </c>
      <c r="M51" s="75">
        <v>22</v>
      </c>
      <c r="N51" s="78">
        <v>16000</v>
      </c>
      <c r="O51" s="77">
        <f t="shared" si="2"/>
        <v>15651.2</v>
      </c>
      <c r="P51" s="74"/>
    </row>
    <row r="52" spans="1:16" x14ac:dyDescent="0.2">
      <c r="A52" s="73">
        <v>25</v>
      </c>
      <c r="B52" s="72">
        <v>6</v>
      </c>
      <c r="C52" s="71">
        <v>6.15</v>
      </c>
      <c r="D52" s="70">
        <v>16000</v>
      </c>
      <c r="E52" s="69">
        <f t="shared" si="0"/>
        <v>15651.2</v>
      </c>
      <c r="F52" s="68">
        <v>57</v>
      </c>
      <c r="G52" s="72">
        <v>14</v>
      </c>
      <c r="H52" s="67">
        <v>14.15</v>
      </c>
      <c r="I52" s="70">
        <v>16000</v>
      </c>
      <c r="J52" s="69">
        <f t="shared" si="1"/>
        <v>15651.2</v>
      </c>
      <c r="K52" s="68">
        <v>89</v>
      </c>
      <c r="L52" s="67">
        <v>22</v>
      </c>
      <c r="M52" s="72">
        <v>22.15</v>
      </c>
      <c r="N52" s="70">
        <v>16000</v>
      </c>
      <c r="O52" s="69">
        <f t="shared" si="2"/>
        <v>15651.2</v>
      </c>
      <c r="P52" s="66"/>
    </row>
    <row r="53" spans="1:16" x14ac:dyDescent="0.2">
      <c r="A53" s="65">
        <v>26</v>
      </c>
      <c r="B53" s="64">
        <v>6.15</v>
      </c>
      <c r="C53" s="63">
        <v>6.3</v>
      </c>
      <c r="D53" s="62">
        <v>16000</v>
      </c>
      <c r="E53" s="61">
        <f t="shared" si="0"/>
        <v>15651.2</v>
      </c>
      <c r="F53" s="60">
        <v>58</v>
      </c>
      <c r="G53" s="59">
        <v>14.15</v>
      </c>
      <c r="H53" s="63">
        <v>14.3</v>
      </c>
      <c r="I53" s="62">
        <v>16000</v>
      </c>
      <c r="J53" s="61">
        <f t="shared" si="1"/>
        <v>15651.2</v>
      </c>
      <c r="K53" s="60">
        <v>90</v>
      </c>
      <c r="L53" s="63">
        <v>22.15</v>
      </c>
      <c r="M53" s="59">
        <v>22.3</v>
      </c>
      <c r="N53" s="62">
        <v>16000</v>
      </c>
      <c r="O53" s="61">
        <f t="shared" si="2"/>
        <v>15651.2</v>
      </c>
      <c r="P53" s="58"/>
    </row>
    <row r="54" spans="1:16" x14ac:dyDescent="0.2">
      <c r="A54" s="57">
        <v>27</v>
      </c>
      <c r="B54" s="56">
        <v>6.3</v>
      </c>
      <c r="C54" s="55">
        <v>6.45</v>
      </c>
      <c r="D54" s="54">
        <v>16000</v>
      </c>
      <c r="E54" s="53">
        <f t="shared" si="0"/>
        <v>15651.2</v>
      </c>
      <c r="F54" s="52">
        <v>59</v>
      </c>
      <c r="G54" s="56">
        <v>14.3</v>
      </c>
      <c r="H54" s="51">
        <v>14.45</v>
      </c>
      <c r="I54" s="54">
        <v>16000</v>
      </c>
      <c r="J54" s="53">
        <f t="shared" si="1"/>
        <v>15651.2</v>
      </c>
      <c r="K54" s="52">
        <v>91</v>
      </c>
      <c r="L54" s="51">
        <v>22.3</v>
      </c>
      <c r="M54" s="56">
        <v>22.45</v>
      </c>
      <c r="N54" s="54">
        <v>16000</v>
      </c>
      <c r="O54" s="53">
        <f t="shared" si="2"/>
        <v>15651.2</v>
      </c>
      <c r="P54" s="50"/>
    </row>
    <row r="55" spans="1:16" x14ac:dyDescent="0.2">
      <c r="A55" s="49">
        <v>28</v>
      </c>
      <c r="B55" s="48">
        <v>6.45</v>
      </c>
      <c r="C55" s="47">
        <v>7</v>
      </c>
      <c r="D55" s="46">
        <v>16000</v>
      </c>
      <c r="E55" s="45">
        <f t="shared" si="0"/>
        <v>15651.2</v>
      </c>
      <c r="F55" s="44">
        <v>60</v>
      </c>
      <c r="G55" s="43">
        <v>14.45</v>
      </c>
      <c r="H55" s="43">
        <v>15</v>
      </c>
      <c r="I55" s="46">
        <v>16000</v>
      </c>
      <c r="J55" s="45">
        <f t="shared" si="1"/>
        <v>15651.2</v>
      </c>
      <c r="K55" s="44">
        <v>92</v>
      </c>
      <c r="L55" s="47">
        <v>22.45</v>
      </c>
      <c r="M55" s="43">
        <v>23</v>
      </c>
      <c r="N55" s="46">
        <v>16000</v>
      </c>
      <c r="O55" s="45">
        <f t="shared" si="2"/>
        <v>15651.2</v>
      </c>
      <c r="P55" s="42"/>
    </row>
    <row r="56" spans="1:16" x14ac:dyDescent="0.2">
      <c r="A56" s="10245">
        <v>29</v>
      </c>
      <c r="B56" s="10250">
        <v>7</v>
      </c>
      <c r="C56" s="10244">
        <v>7.15</v>
      </c>
      <c r="D56" s="10248">
        <v>16000</v>
      </c>
      <c r="E56" s="514">
        <f t="shared" si="0"/>
        <v>15651.2</v>
      </c>
      <c r="F56" s="10249">
        <v>61</v>
      </c>
      <c r="G56" s="10250">
        <v>15</v>
      </c>
      <c r="H56" s="10250">
        <v>15.15</v>
      </c>
      <c r="I56" s="10248">
        <v>16000</v>
      </c>
      <c r="J56" s="514">
        <f t="shared" si="1"/>
        <v>15651.2</v>
      </c>
      <c r="K56" s="10249">
        <v>93</v>
      </c>
      <c r="L56" s="10247">
        <v>23</v>
      </c>
      <c r="M56" s="10250">
        <v>23.15</v>
      </c>
      <c r="N56" s="10248">
        <v>16000</v>
      </c>
      <c r="O56" s="514">
        <f t="shared" si="2"/>
        <v>15651.2</v>
      </c>
      <c r="P56" s="543"/>
    </row>
    <row r="57" spans="1:16" x14ac:dyDescent="0.2">
      <c r="A57" s="10251">
        <v>30</v>
      </c>
      <c r="B57" s="41">
        <v>7.15</v>
      </c>
      <c r="C57" s="10252">
        <v>7.3</v>
      </c>
      <c r="D57" s="40">
        <v>16000</v>
      </c>
      <c r="E57" s="39">
        <f t="shared" si="0"/>
        <v>15651.2</v>
      </c>
      <c r="F57" s="10253">
        <v>62</v>
      </c>
      <c r="G57" s="38">
        <v>15.15</v>
      </c>
      <c r="H57" s="38">
        <v>15.3</v>
      </c>
      <c r="I57" s="40">
        <v>16000</v>
      </c>
      <c r="J57" s="39">
        <f t="shared" si="1"/>
        <v>15651.2</v>
      </c>
      <c r="K57" s="10253">
        <v>94</v>
      </c>
      <c r="L57" s="38">
        <v>23.15</v>
      </c>
      <c r="M57" s="38">
        <v>23.3</v>
      </c>
      <c r="N57" s="40">
        <v>16000</v>
      </c>
      <c r="O57" s="39">
        <f t="shared" si="2"/>
        <v>15651.2</v>
      </c>
      <c r="P57" s="37"/>
    </row>
    <row r="58" spans="1:16" x14ac:dyDescent="0.2">
      <c r="A58" s="10245">
        <v>31</v>
      </c>
      <c r="B58" s="10250">
        <v>7.3</v>
      </c>
      <c r="C58" s="10244">
        <v>7.45</v>
      </c>
      <c r="D58" s="10248">
        <v>16000</v>
      </c>
      <c r="E58" s="514">
        <f t="shared" si="0"/>
        <v>15651.2</v>
      </c>
      <c r="F58" s="10249">
        <v>63</v>
      </c>
      <c r="G58" s="10250">
        <v>15.3</v>
      </c>
      <c r="H58" s="10250">
        <v>15.45</v>
      </c>
      <c r="I58" s="10248">
        <v>16000</v>
      </c>
      <c r="J58" s="514">
        <f t="shared" si="1"/>
        <v>15651.2</v>
      </c>
      <c r="K58" s="10249">
        <v>95</v>
      </c>
      <c r="L58" s="10250">
        <v>23.3</v>
      </c>
      <c r="M58" s="10250">
        <v>23.45</v>
      </c>
      <c r="N58" s="10248">
        <v>16000</v>
      </c>
      <c r="O58" s="514">
        <f t="shared" si="2"/>
        <v>15651.2</v>
      </c>
      <c r="P58" s="543"/>
    </row>
    <row r="59" spans="1:16" x14ac:dyDescent="0.2">
      <c r="A59" s="10245">
        <v>32</v>
      </c>
      <c r="B59" s="10246">
        <v>7.45</v>
      </c>
      <c r="C59" s="10247">
        <v>8</v>
      </c>
      <c r="D59" s="10248">
        <v>16000</v>
      </c>
      <c r="E59" s="514">
        <f t="shared" si="0"/>
        <v>15651.2</v>
      </c>
      <c r="F59" s="10249">
        <v>64</v>
      </c>
      <c r="G59" s="10250">
        <v>15.45</v>
      </c>
      <c r="H59" s="10250">
        <v>16</v>
      </c>
      <c r="I59" s="10248">
        <v>16000</v>
      </c>
      <c r="J59" s="514">
        <f t="shared" si="1"/>
        <v>15651.2</v>
      </c>
      <c r="K59" s="10249">
        <v>96</v>
      </c>
      <c r="L59" s="10250">
        <v>23.45</v>
      </c>
      <c r="M59" s="10250">
        <v>24</v>
      </c>
      <c r="N59" s="10248">
        <v>16000</v>
      </c>
      <c r="O59" s="514">
        <f t="shared" si="2"/>
        <v>15651.2</v>
      </c>
      <c r="P59" s="543"/>
    </row>
    <row r="60" spans="1:16" x14ac:dyDescent="0.2">
      <c r="A60" s="36" t="s">
        <v>27</v>
      </c>
      <c r="B60" s="35"/>
      <c r="C60" s="35"/>
      <c r="D60" s="34">
        <f>SUM(D28:D59)</f>
        <v>512000</v>
      </c>
      <c r="E60" s="33">
        <f>SUM(E28:E59)</f>
        <v>500838.40000000026</v>
      </c>
      <c r="F60" s="35"/>
      <c r="G60" s="35"/>
      <c r="H60" s="35"/>
      <c r="I60" s="34">
        <f>SUM(I28:I59)</f>
        <v>512000</v>
      </c>
      <c r="J60" s="32">
        <f>SUM(J28:J59)</f>
        <v>500838.40000000026</v>
      </c>
      <c r="K60" s="35"/>
      <c r="L60" s="35"/>
      <c r="M60" s="35"/>
      <c r="N60" s="35">
        <f>SUM(N28:N59)</f>
        <v>512000</v>
      </c>
      <c r="O60" s="32">
        <f>SUM(O28:O59)</f>
        <v>500838.40000000026</v>
      </c>
      <c r="P60" s="31"/>
    </row>
    <row r="64" spans="1:16" x14ac:dyDescent="0.2">
      <c r="A64" t="s">
        <v>156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30"/>
      <c r="B66" s="29"/>
      <c r="C66" s="29"/>
      <c r="D66" s="28"/>
      <c r="E66" s="29"/>
      <c r="F66" s="29"/>
      <c r="G66" s="29"/>
      <c r="H66" s="29"/>
      <c r="I66" s="28"/>
      <c r="J66" s="27"/>
      <c r="K66" s="29"/>
      <c r="L66" s="29"/>
      <c r="M66" s="29"/>
      <c r="N66" s="29"/>
      <c r="O66" s="29"/>
      <c r="P66" s="26"/>
    </row>
    <row r="67" spans="1:16" x14ac:dyDescent="0.2">
      <c r="A67" s="10160" t="s">
        <v>28</v>
      </c>
      <c r="B67" s="539"/>
      <c r="C67" s="539"/>
      <c r="D67" s="538"/>
      <c r="E67" s="495"/>
      <c r="F67" s="539"/>
      <c r="G67" s="539"/>
      <c r="H67" s="495"/>
      <c r="I67" s="538"/>
      <c r="J67" s="10255"/>
      <c r="K67" s="539"/>
      <c r="L67" s="539"/>
      <c r="M67" s="539"/>
      <c r="N67" s="539"/>
      <c r="O67" s="539"/>
      <c r="P67" s="543"/>
    </row>
    <row r="68" spans="1:16" x14ac:dyDescent="0.2">
      <c r="A68" s="25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3"/>
      <c r="M68" s="23"/>
      <c r="N68" s="23"/>
      <c r="O68" s="23"/>
      <c r="P68" s="22"/>
    </row>
    <row r="69" spans="1:16" x14ac:dyDescent="0.2">
      <c r="A69" s="10160"/>
      <c r="B69" s="539"/>
      <c r="C69" s="539"/>
      <c r="D69" s="538"/>
      <c r="E69" s="495"/>
      <c r="F69" s="539"/>
      <c r="G69" s="539"/>
      <c r="H69" s="495"/>
      <c r="I69" s="538"/>
      <c r="J69" s="10255"/>
      <c r="K69" s="539"/>
      <c r="L69" s="539"/>
      <c r="M69" s="539"/>
      <c r="N69" s="539"/>
      <c r="O69" s="539"/>
      <c r="P69" s="543"/>
    </row>
    <row r="70" spans="1:16" x14ac:dyDescent="0.2">
      <c r="A70" s="529"/>
      <c r="B70" s="539"/>
      <c r="C70" s="539"/>
      <c r="D70" s="538"/>
      <c r="E70" s="495"/>
      <c r="F70" s="539"/>
      <c r="G70" s="539"/>
      <c r="H70" s="495"/>
      <c r="I70" s="538"/>
      <c r="J70" s="539"/>
      <c r="K70" s="539"/>
      <c r="L70" s="539"/>
      <c r="M70" s="539"/>
      <c r="N70" s="539"/>
      <c r="O70" s="539"/>
      <c r="P70" s="543"/>
    </row>
    <row r="71" spans="1:16" x14ac:dyDescent="0.2">
      <c r="A71" s="21"/>
      <c r="B71" s="20"/>
      <c r="C71" s="20"/>
      <c r="D71" s="19"/>
      <c r="E71" s="18"/>
      <c r="F71" s="20"/>
      <c r="G71" s="20"/>
      <c r="H71" s="18"/>
      <c r="I71" s="19"/>
      <c r="J71" s="20"/>
      <c r="K71" s="20"/>
      <c r="L71" s="20"/>
      <c r="M71" s="20"/>
      <c r="N71" s="20"/>
      <c r="O71" s="20"/>
      <c r="P71" s="17"/>
    </row>
    <row r="72" spans="1:16" x14ac:dyDescent="0.2">
      <c r="A72" s="529"/>
      <c r="B72" s="539"/>
      <c r="C72" s="539"/>
      <c r="D72" s="538"/>
      <c r="E72" s="495"/>
      <c r="F72" s="539"/>
      <c r="G72" s="539"/>
      <c r="H72" s="495"/>
      <c r="I72" s="538"/>
      <c r="J72" s="539"/>
      <c r="K72" s="539"/>
      <c r="L72" s="539"/>
      <c r="M72" s="539" t="s">
        <v>29</v>
      </c>
      <c r="N72" s="539"/>
      <c r="O72" s="539"/>
      <c r="P72" s="543"/>
    </row>
    <row r="73" spans="1:16" x14ac:dyDescent="0.2">
      <c r="A73" s="16"/>
      <c r="B73" s="15"/>
      <c r="C73" s="15"/>
      <c r="D73" s="14"/>
      <c r="E73" s="13"/>
      <c r="F73" s="15"/>
      <c r="G73" s="15"/>
      <c r="H73" s="13"/>
      <c r="I73" s="14"/>
      <c r="J73" s="15"/>
      <c r="K73" s="15"/>
      <c r="L73" s="15"/>
      <c r="M73" s="15" t="s">
        <v>30</v>
      </c>
      <c r="N73" s="15"/>
      <c r="O73" s="15"/>
      <c r="P73" s="12"/>
    </row>
    <row r="74" spans="1:16" ht="15.75" x14ac:dyDescent="0.25">
      <c r="E74" s="11"/>
      <c r="H74" s="11"/>
    </row>
    <row r="75" spans="1:16" ht="15.75" x14ac:dyDescent="0.25">
      <c r="C75" s="10229"/>
      <c r="E75" s="493"/>
      <c r="H75" s="493"/>
    </row>
    <row r="76" spans="1:16" ht="15.75" x14ac:dyDescent="0.25">
      <c r="E76" s="493"/>
      <c r="H76" s="493"/>
    </row>
    <row r="77" spans="1:16" ht="15.75" x14ac:dyDescent="0.25">
      <c r="E77" s="493"/>
      <c r="H77" s="493"/>
    </row>
    <row r="78" spans="1:16" ht="15.75" x14ac:dyDescent="0.25">
      <c r="E78" s="493"/>
      <c r="H78" s="493"/>
    </row>
    <row r="79" spans="1:16" ht="15.75" x14ac:dyDescent="0.25">
      <c r="E79" s="493"/>
      <c r="H79" s="493"/>
    </row>
    <row r="80" spans="1:16" ht="15.75" x14ac:dyDescent="0.25">
      <c r="E80" s="10"/>
      <c r="H80" s="10"/>
    </row>
    <row r="81" spans="5:13" ht="15.75" x14ac:dyDescent="0.25">
      <c r="E81" s="493"/>
      <c r="H81" s="493"/>
    </row>
    <row r="82" spans="5:13" ht="15.75" x14ac:dyDescent="0.25">
      <c r="E82" s="9"/>
      <c r="H82" s="9"/>
    </row>
    <row r="83" spans="5:13" ht="15.75" x14ac:dyDescent="0.25">
      <c r="E83" s="493"/>
      <c r="H83" s="493"/>
    </row>
    <row r="84" spans="5:13" ht="16.5" thickBot="1" x14ac:dyDescent="0.3">
      <c r="E84" s="8"/>
      <c r="H84" s="8"/>
    </row>
    <row r="85" spans="5:13" ht="16.5" thickTop="1" x14ac:dyDescent="0.25">
      <c r="E85" s="493"/>
      <c r="H85" s="493"/>
    </row>
    <row r="86" spans="5:13" ht="15.75" x14ac:dyDescent="0.25">
      <c r="E86" s="7"/>
      <c r="H86" s="7"/>
    </row>
    <row r="87" spans="5:13" ht="15.75" x14ac:dyDescent="0.25">
      <c r="E87" s="493"/>
      <c r="H87" s="493"/>
    </row>
    <row r="88" spans="5:13" ht="15.75" x14ac:dyDescent="0.25">
      <c r="E88" s="493"/>
      <c r="H88" s="493"/>
    </row>
    <row r="89" spans="5:13" ht="16.5" thickBot="1" x14ac:dyDescent="0.3">
      <c r="E89" s="6"/>
      <c r="H89" s="6"/>
    </row>
    <row r="90" spans="5:13" ht="16.5" thickTop="1" x14ac:dyDescent="0.25">
      <c r="E90" s="493"/>
      <c r="H90" s="493"/>
    </row>
    <row r="91" spans="5:13" ht="15.75" x14ac:dyDescent="0.25">
      <c r="E91" s="5"/>
      <c r="H91" s="5"/>
    </row>
    <row r="92" spans="5:13" ht="15.75" x14ac:dyDescent="0.25">
      <c r="E92" s="493"/>
      <c r="H92" s="493"/>
    </row>
    <row r="93" spans="5:13" ht="15.75" x14ac:dyDescent="0.25">
      <c r="E93" s="493"/>
      <c r="H93" s="493"/>
    </row>
    <row r="94" spans="5:13" ht="15.75" x14ac:dyDescent="0.25">
      <c r="E94" s="4"/>
      <c r="H94" s="4"/>
    </row>
    <row r="95" spans="5:13" ht="15.75" x14ac:dyDescent="0.25">
      <c r="E95" s="493"/>
      <c r="H95" s="493"/>
    </row>
    <row r="96" spans="5:13" ht="15.75" x14ac:dyDescent="0.25">
      <c r="E96" s="493"/>
      <c r="H96" s="493"/>
      <c r="M96" s="492" t="s">
        <v>8</v>
      </c>
    </row>
    <row r="97" spans="5:14" ht="16.5" thickBot="1" x14ac:dyDescent="0.3">
      <c r="E97" s="3"/>
      <c r="H97" s="3"/>
    </row>
    <row r="98" spans="5:14" ht="16.5" thickBot="1" x14ac:dyDescent="0.3">
      <c r="E98" s="2"/>
      <c r="H98" s="2"/>
    </row>
    <row r="99" spans="5:14" ht="16.5" thickTop="1" x14ac:dyDescent="0.25">
      <c r="E99" s="493"/>
      <c r="H99" s="493"/>
    </row>
    <row r="101" spans="5:14" x14ac:dyDescent="0.2">
      <c r="N101" s="1"/>
    </row>
    <row r="126" spans="4:4" x14ac:dyDescent="0.2">
      <c r="D126" s="10248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10256" t="s">
        <v>109</v>
      </c>
    </row>
    <row r="2" spans="2:2" ht="12.75" customHeight="1" x14ac:dyDescent="0.2">
      <c r="B2" s="10256" t="s">
        <v>110</v>
      </c>
    </row>
    <row r="4" spans="2:2" ht="12.75" customHeight="1" x14ac:dyDescent="0.2">
      <c r="B4" s="10257" t="s">
        <v>111</v>
      </c>
    </row>
    <row r="5" spans="2:2" ht="12.75" customHeight="1" x14ac:dyDescent="0.2">
      <c r="B5" s="10258" t="s">
        <v>112</v>
      </c>
    </row>
    <row r="7" spans="2:2" ht="12.75" customHeight="1" x14ac:dyDescent="0.2">
      <c r="B7" s="10257" t="s">
        <v>113</v>
      </c>
    </row>
    <row r="8" spans="2:2" ht="12.75" customHeight="1" x14ac:dyDescent="0.2">
      <c r="B8" s="10258" t="s">
        <v>114</v>
      </c>
    </row>
    <row r="10" spans="2:2" ht="12.75" customHeight="1" x14ac:dyDescent="0.2">
      <c r="B10" s="10257" t="s">
        <v>115</v>
      </c>
    </row>
    <row r="11" spans="2:2" ht="12.75" customHeight="1" x14ac:dyDescent="0.2">
      <c r="B11" s="10258" t="s">
        <v>116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1919"/>
      <c r="B1" s="1920"/>
      <c r="C1" s="1920"/>
      <c r="D1" s="1921"/>
      <c r="E1" s="1920"/>
      <c r="F1" s="1920"/>
      <c r="G1" s="1920"/>
      <c r="H1" s="1920"/>
      <c r="I1" s="1921"/>
      <c r="J1" s="1920"/>
      <c r="K1" s="1920"/>
      <c r="L1" s="1920"/>
      <c r="M1" s="1920"/>
      <c r="N1" s="1920"/>
      <c r="O1" s="1920"/>
      <c r="P1" s="1922"/>
    </row>
    <row r="2" spans="1:16" ht="12.75" customHeight="1" x14ac:dyDescent="0.2">
      <c r="A2" s="1923" t="s">
        <v>0</v>
      </c>
      <c r="B2" s="1924"/>
      <c r="C2" s="1924"/>
      <c r="D2" s="1924"/>
      <c r="E2" s="1924"/>
      <c r="F2" s="1924"/>
      <c r="G2" s="1924"/>
      <c r="H2" s="1924"/>
      <c r="I2" s="1924"/>
      <c r="J2" s="1924"/>
      <c r="K2" s="1924"/>
      <c r="L2" s="1924"/>
      <c r="M2" s="1924"/>
      <c r="N2" s="1924"/>
      <c r="O2" s="1924"/>
      <c r="P2" s="1925"/>
    </row>
    <row r="3" spans="1:16" ht="12.75" customHeight="1" x14ac:dyDescent="0.2">
      <c r="A3" s="1926"/>
      <c r="B3" s="1927"/>
      <c r="C3" s="1927"/>
      <c r="D3" s="1927"/>
      <c r="E3" s="1927"/>
      <c r="F3" s="1927"/>
      <c r="G3" s="1927"/>
      <c r="H3" s="1927"/>
      <c r="I3" s="1927"/>
      <c r="J3" s="1927"/>
      <c r="K3" s="1927"/>
      <c r="L3" s="1927"/>
      <c r="M3" s="1927"/>
      <c r="N3" s="1927"/>
      <c r="O3" s="1927"/>
      <c r="P3" s="1928"/>
    </row>
    <row r="4" spans="1:16" ht="12.75" customHeight="1" x14ac:dyDescent="0.2">
      <c r="A4" s="1929" t="s">
        <v>40</v>
      </c>
      <c r="B4" s="1930"/>
      <c r="C4" s="1930"/>
      <c r="D4" s="1930"/>
      <c r="E4" s="1930"/>
      <c r="F4" s="1930"/>
      <c r="G4" s="1930"/>
      <c r="H4" s="1930"/>
      <c r="I4" s="1930"/>
      <c r="J4" s="1931"/>
      <c r="K4" s="1932"/>
      <c r="L4" s="1932"/>
      <c r="M4" s="1932"/>
      <c r="N4" s="1932"/>
      <c r="O4" s="1932"/>
      <c r="P4" s="1933"/>
    </row>
    <row r="5" spans="1:16" ht="12.75" customHeight="1" x14ac:dyDescent="0.2">
      <c r="A5" s="1934"/>
      <c r="B5" s="1935"/>
      <c r="C5" s="1935"/>
      <c r="D5" s="1936"/>
      <c r="E5" s="1935"/>
      <c r="F5" s="1935"/>
      <c r="G5" s="1935"/>
      <c r="H5" s="1935"/>
      <c r="I5" s="1936"/>
      <c r="J5" s="1935"/>
      <c r="K5" s="1935"/>
      <c r="L5" s="1935"/>
      <c r="M5" s="1935"/>
      <c r="N5" s="1935"/>
      <c r="O5" s="1935"/>
      <c r="P5" s="1937"/>
    </row>
    <row r="6" spans="1:16" ht="12.75" customHeight="1" x14ac:dyDescent="0.2">
      <c r="A6" s="1938" t="s">
        <v>2</v>
      </c>
      <c r="B6" s="1939"/>
      <c r="C6" s="1939"/>
      <c r="D6" s="1940"/>
      <c r="E6" s="1939"/>
      <c r="F6" s="1939"/>
      <c r="G6" s="1939"/>
      <c r="H6" s="1939"/>
      <c r="I6" s="1940"/>
      <c r="J6" s="1939"/>
      <c r="K6" s="1939"/>
      <c r="L6" s="1939"/>
      <c r="M6" s="1939"/>
      <c r="N6" s="1939"/>
      <c r="O6" s="1939"/>
      <c r="P6" s="1941"/>
    </row>
    <row r="7" spans="1:16" ht="12.75" customHeight="1" x14ac:dyDescent="0.2">
      <c r="A7" s="1942" t="s">
        <v>3</v>
      </c>
      <c r="B7" s="1943"/>
      <c r="C7" s="1943"/>
      <c r="D7" s="1944"/>
      <c r="E7" s="1943"/>
      <c r="F7" s="1943"/>
      <c r="G7" s="1943"/>
      <c r="H7" s="1943"/>
      <c r="I7" s="1944"/>
      <c r="J7" s="1943"/>
      <c r="K7" s="1943"/>
      <c r="L7" s="1943"/>
      <c r="M7" s="1943"/>
      <c r="N7" s="1943"/>
      <c r="O7" s="1943"/>
      <c r="P7" s="1945"/>
    </row>
    <row r="8" spans="1:16" ht="12.75" customHeight="1" x14ac:dyDescent="0.2">
      <c r="A8" s="1946" t="s">
        <v>4</v>
      </c>
      <c r="B8" s="1947"/>
      <c r="C8" s="1947"/>
      <c r="D8" s="1948"/>
      <c r="E8" s="1947"/>
      <c r="F8" s="1947"/>
      <c r="G8" s="1947"/>
      <c r="H8" s="1947"/>
      <c r="I8" s="1948"/>
      <c r="J8" s="1947"/>
      <c r="K8" s="1947"/>
      <c r="L8" s="1947"/>
      <c r="M8" s="1947"/>
      <c r="N8" s="1947"/>
      <c r="O8" s="1947"/>
      <c r="P8" s="1949"/>
    </row>
    <row r="9" spans="1:16" ht="12.75" customHeight="1" x14ac:dyDescent="0.2">
      <c r="A9" s="1950" t="s">
        <v>5</v>
      </c>
      <c r="B9" s="1951"/>
      <c r="C9" s="1951"/>
      <c r="D9" s="1952"/>
      <c r="E9" s="1951"/>
      <c r="F9" s="1951"/>
      <c r="G9" s="1951"/>
      <c r="H9" s="1951"/>
      <c r="I9" s="1952"/>
      <c r="J9" s="1951"/>
      <c r="K9" s="1951"/>
      <c r="L9" s="1951"/>
      <c r="M9" s="1951"/>
      <c r="N9" s="1951"/>
      <c r="O9" s="1951"/>
      <c r="P9" s="1953"/>
    </row>
    <row r="10" spans="1:16" ht="12.75" customHeight="1" x14ac:dyDescent="0.2">
      <c r="A10" s="1954" t="s">
        <v>6</v>
      </c>
      <c r="B10" s="1955"/>
      <c r="C10" s="1955"/>
      <c r="D10" s="1956"/>
      <c r="E10" s="1955"/>
      <c r="F10" s="1955"/>
      <c r="G10" s="1955"/>
      <c r="H10" s="1955"/>
      <c r="I10" s="1956"/>
      <c r="J10" s="1955"/>
      <c r="K10" s="1955"/>
      <c r="L10" s="1955"/>
      <c r="M10" s="1955"/>
      <c r="N10" s="1955"/>
      <c r="O10" s="1955"/>
      <c r="P10" s="1957"/>
    </row>
    <row r="11" spans="1:16" ht="12.75" customHeight="1" x14ac:dyDescent="0.2">
      <c r="A11" s="1958"/>
      <c r="B11" s="1959"/>
      <c r="C11" s="1959"/>
      <c r="D11" s="1960"/>
      <c r="E11" s="1959"/>
      <c r="F11" s="1959"/>
      <c r="G11" s="1961"/>
      <c r="H11" s="1959"/>
      <c r="I11" s="1960"/>
      <c r="J11" s="1959"/>
      <c r="K11" s="1959"/>
      <c r="L11" s="1959"/>
      <c r="M11" s="1959"/>
      <c r="N11" s="1959"/>
      <c r="O11" s="1959"/>
      <c r="P11" s="1962"/>
    </row>
    <row r="12" spans="1:16" ht="12.75" customHeight="1" x14ac:dyDescent="0.2">
      <c r="A12" s="1963" t="s">
        <v>41</v>
      </c>
      <c r="B12" s="1964"/>
      <c r="C12" s="1964"/>
      <c r="D12" s="1965"/>
      <c r="E12" s="1964" t="s">
        <v>8</v>
      </c>
      <c r="F12" s="1964"/>
      <c r="G12" s="1964"/>
      <c r="H12" s="1964"/>
      <c r="I12" s="1965"/>
      <c r="J12" s="1964"/>
      <c r="K12" s="1964"/>
      <c r="L12" s="1964"/>
      <c r="M12" s="1964"/>
      <c r="N12" s="1966" t="s">
        <v>42</v>
      </c>
      <c r="O12" s="1964"/>
      <c r="P12" s="1967"/>
    </row>
    <row r="13" spans="1:16" ht="12.75" customHeight="1" x14ac:dyDescent="0.2">
      <c r="A13" s="1968"/>
      <c r="B13" s="1969"/>
      <c r="C13" s="1969"/>
      <c r="D13" s="1970"/>
      <c r="E13" s="1969"/>
      <c r="F13" s="1969"/>
      <c r="G13" s="1969"/>
      <c r="H13" s="1969"/>
      <c r="I13" s="1970"/>
      <c r="J13" s="1969"/>
      <c r="K13" s="1969"/>
      <c r="L13" s="1969"/>
      <c r="M13" s="1969"/>
      <c r="N13" s="1969"/>
      <c r="O13" s="1969"/>
      <c r="P13" s="1971"/>
    </row>
    <row r="14" spans="1:16" ht="12.75" customHeight="1" x14ac:dyDescent="0.2">
      <c r="A14" s="1972" t="s">
        <v>10</v>
      </c>
      <c r="B14" s="1973"/>
      <c r="C14" s="1973"/>
      <c r="D14" s="1974"/>
      <c r="E14" s="1973"/>
      <c r="F14" s="1973"/>
      <c r="G14" s="1973"/>
      <c r="H14" s="1973"/>
      <c r="I14" s="1974"/>
      <c r="J14" s="1973"/>
      <c r="K14" s="1973"/>
      <c r="L14" s="1973"/>
      <c r="M14" s="1973"/>
      <c r="N14" s="1975"/>
      <c r="O14" s="1976"/>
      <c r="P14" s="1977"/>
    </row>
    <row r="15" spans="1:16" ht="12.75" customHeight="1" x14ac:dyDescent="0.2">
      <c r="A15" s="1978"/>
      <c r="B15" s="1979"/>
      <c r="C15" s="1979"/>
      <c r="D15" s="1980"/>
      <c r="E15" s="1979"/>
      <c r="F15" s="1979"/>
      <c r="G15" s="1979"/>
      <c r="H15" s="1979"/>
      <c r="I15" s="1980"/>
      <c r="J15" s="1979"/>
      <c r="K15" s="1979"/>
      <c r="L15" s="1979"/>
      <c r="M15" s="1979"/>
      <c r="N15" s="1981" t="s">
        <v>11</v>
      </c>
      <c r="O15" s="1982" t="s">
        <v>12</v>
      </c>
      <c r="P15" s="1983"/>
    </row>
    <row r="16" spans="1:16" ht="12.75" customHeight="1" x14ac:dyDescent="0.2">
      <c r="A16" s="1984" t="s">
        <v>13</v>
      </c>
      <c r="B16" s="1985"/>
      <c r="C16" s="1985"/>
      <c r="D16" s="1986"/>
      <c r="E16" s="1985"/>
      <c r="F16" s="1985"/>
      <c r="G16" s="1985"/>
      <c r="H16" s="1985"/>
      <c r="I16" s="1986"/>
      <c r="J16" s="1985"/>
      <c r="K16" s="1985"/>
      <c r="L16" s="1985"/>
      <c r="M16" s="1985"/>
      <c r="N16" s="1987"/>
      <c r="O16" s="1988"/>
      <c r="P16" s="1988"/>
    </row>
    <row r="17" spans="1:47" ht="12.75" customHeight="1" x14ac:dyDescent="0.2">
      <c r="A17" s="1989" t="s">
        <v>14</v>
      </c>
      <c r="B17" s="1990"/>
      <c r="C17" s="1990"/>
      <c r="D17" s="1991"/>
      <c r="E17" s="1990"/>
      <c r="F17" s="1990"/>
      <c r="G17" s="1990"/>
      <c r="H17" s="1990"/>
      <c r="I17" s="1991"/>
      <c r="J17" s="1990"/>
      <c r="K17" s="1990"/>
      <c r="L17" s="1990"/>
      <c r="M17" s="1990"/>
      <c r="N17" s="1992" t="s">
        <v>15</v>
      </c>
      <c r="O17" s="1993" t="s">
        <v>16</v>
      </c>
      <c r="P17" s="1994"/>
    </row>
    <row r="18" spans="1:47" ht="12.75" customHeight="1" x14ac:dyDescent="0.2">
      <c r="A18" s="1995"/>
      <c r="B18" s="1996"/>
      <c r="C18" s="1996"/>
      <c r="D18" s="1997"/>
      <c r="E18" s="1996"/>
      <c r="F18" s="1996"/>
      <c r="G18" s="1996"/>
      <c r="H18" s="1996"/>
      <c r="I18" s="1997"/>
      <c r="J18" s="1996"/>
      <c r="K18" s="1996"/>
      <c r="L18" s="1996"/>
      <c r="M18" s="1996"/>
      <c r="N18" s="1998"/>
      <c r="O18" s="1999"/>
      <c r="P18" s="2000" t="s">
        <v>8</v>
      </c>
    </row>
    <row r="19" spans="1:47" ht="12.75" customHeight="1" x14ac:dyDescent="0.2">
      <c r="A19" s="2001"/>
      <c r="B19" s="2002"/>
      <c r="C19" s="2002"/>
      <c r="D19" s="2003"/>
      <c r="E19" s="2002"/>
      <c r="F19" s="2002"/>
      <c r="G19" s="2002"/>
      <c r="H19" s="2002"/>
      <c r="I19" s="2003"/>
      <c r="J19" s="2002"/>
      <c r="K19" s="2004"/>
      <c r="L19" s="2002" t="s">
        <v>17</v>
      </c>
      <c r="M19" s="2002"/>
      <c r="N19" s="2005"/>
      <c r="O19" s="2006"/>
      <c r="P19" s="2007"/>
      <c r="AU19" s="2008"/>
    </row>
    <row r="20" spans="1:47" ht="12.75" customHeight="1" x14ac:dyDescent="0.2">
      <c r="A20" s="2009"/>
      <c r="B20" s="2010"/>
      <c r="C20" s="2010"/>
      <c r="D20" s="2011"/>
      <c r="E20" s="2010"/>
      <c r="F20" s="2010"/>
      <c r="G20" s="2010"/>
      <c r="H20" s="2010"/>
      <c r="I20" s="2011"/>
      <c r="J20" s="2010"/>
      <c r="K20" s="2010"/>
      <c r="L20" s="2010"/>
      <c r="M20" s="2010"/>
      <c r="N20" s="2012"/>
      <c r="O20" s="2013"/>
      <c r="P20" s="2014"/>
    </row>
    <row r="21" spans="1:47" ht="12.75" customHeight="1" x14ac:dyDescent="0.2">
      <c r="A21" s="2015"/>
      <c r="B21" s="2016"/>
      <c r="C21" s="2017"/>
      <c r="D21" s="2017"/>
      <c r="E21" s="2016"/>
      <c r="F21" s="2016"/>
      <c r="G21" s="2016"/>
      <c r="H21" s="2016" t="s">
        <v>8</v>
      </c>
      <c r="I21" s="2018"/>
      <c r="J21" s="2016"/>
      <c r="K21" s="2016"/>
      <c r="L21" s="2016"/>
      <c r="M21" s="2016"/>
      <c r="N21" s="2019"/>
      <c r="O21" s="2020"/>
      <c r="P21" s="2021"/>
    </row>
    <row r="22" spans="1:47" ht="12.75" customHeight="1" x14ac:dyDescent="0.2">
      <c r="A22" s="2022"/>
      <c r="B22" s="2023"/>
      <c r="C22" s="2023"/>
      <c r="D22" s="2024"/>
      <c r="E22" s="2023"/>
      <c r="F22" s="2023"/>
      <c r="G22" s="2023"/>
      <c r="H22" s="2023"/>
      <c r="I22" s="2024"/>
      <c r="J22" s="2023"/>
      <c r="K22" s="2023"/>
      <c r="L22" s="2023"/>
      <c r="M22" s="2023"/>
      <c r="N22" s="2023"/>
      <c r="O22" s="2023"/>
      <c r="P22" s="2025"/>
    </row>
    <row r="23" spans="1:47" ht="12.75" customHeight="1" x14ac:dyDescent="0.2">
      <c r="A23" s="2026" t="s">
        <v>18</v>
      </c>
      <c r="B23" s="2027"/>
      <c r="C23" s="2027"/>
      <c r="D23" s="2028"/>
      <c r="E23" s="2029" t="s">
        <v>19</v>
      </c>
      <c r="F23" s="2029"/>
      <c r="G23" s="2029"/>
      <c r="H23" s="2029"/>
      <c r="I23" s="2029"/>
      <c r="J23" s="2029"/>
      <c r="K23" s="2029"/>
      <c r="L23" s="2029"/>
      <c r="M23" s="2027"/>
      <c r="N23" s="2027"/>
      <c r="O23" s="2027"/>
      <c r="P23" s="2030"/>
    </row>
    <row r="24" spans="1:47" x14ac:dyDescent="0.25">
      <c r="A24" s="2031"/>
      <c r="B24" s="2032"/>
      <c r="C24" s="2032"/>
      <c r="D24" s="2033"/>
      <c r="E24" s="2034" t="s">
        <v>20</v>
      </c>
      <c r="F24" s="2034"/>
      <c r="G24" s="2034"/>
      <c r="H24" s="2034"/>
      <c r="I24" s="2034"/>
      <c r="J24" s="2034"/>
      <c r="K24" s="2034"/>
      <c r="L24" s="2034"/>
      <c r="M24" s="2032"/>
      <c r="N24" s="2032"/>
      <c r="O24" s="2032"/>
      <c r="P24" s="2035"/>
    </row>
    <row r="25" spans="1:47" ht="12.75" customHeight="1" x14ac:dyDescent="0.2">
      <c r="A25" s="2036"/>
      <c r="B25" s="2037" t="s">
        <v>21</v>
      </c>
      <c r="C25" s="2038"/>
      <c r="D25" s="2038"/>
      <c r="E25" s="2038"/>
      <c r="F25" s="2038"/>
      <c r="G25" s="2038"/>
      <c r="H25" s="2038"/>
      <c r="I25" s="2038"/>
      <c r="J25" s="2038"/>
      <c r="K25" s="2038"/>
      <c r="L25" s="2038"/>
      <c r="M25" s="2038"/>
      <c r="N25" s="2038"/>
      <c r="O25" s="2039"/>
      <c r="P25" s="2040"/>
    </row>
    <row r="26" spans="1:47" ht="12.75" customHeight="1" x14ac:dyDescent="0.2">
      <c r="A26" s="2041" t="s">
        <v>22</v>
      </c>
      <c r="B26" s="2042" t="s">
        <v>23</v>
      </c>
      <c r="C26" s="2042"/>
      <c r="D26" s="2041" t="s">
        <v>24</v>
      </c>
      <c r="E26" s="2041" t="s">
        <v>25</v>
      </c>
      <c r="F26" s="2041" t="s">
        <v>22</v>
      </c>
      <c r="G26" s="2042" t="s">
        <v>23</v>
      </c>
      <c r="H26" s="2042"/>
      <c r="I26" s="2041" t="s">
        <v>24</v>
      </c>
      <c r="J26" s="2041" t="s">
        <v>25</v>
      </c>
      <c r="K26" s="2041" t="s">
        <v>22</v>
      </c>
      <c r="L26" s="2042" t="s">
        <v>23</v>
      </c>
      <c r="M26" s="2042"/>
      <c r="N26" s="2043" t="s">
        <v>24</v>
      </c>
      <c r="O26" s="2041" t="s">
        <v>25</v>
      </c>
      <c r="P26" s="2044"/>
    </row>
    <row r="27" spans="1:47" ht="12.75" customHeight="1" x14ac:dyDescent="0.2">
      <c r="A27" s="2045"/>
      <c r="B27" s="2046" t="s">
        <v>26</v>
      </c>
      <c r="C27" s="2046" t="s">
        <v>2</v>
      </c>
      <c r="D27" s="2045"/>
      <c r="E27" s="2045"/>
      <c r="F27" s="2045"/>
      <c r="G27" s="2046" t="s">
        <v>26</v>
      </c>
      <c r="H27" s="2046" t="s">
        <v>2</v>
      </c>
      <c r="I27" s="2045"/>
      <c r="J27" s="2045"/>
      <c r="K27" s="2045"/>
      <c r="L27" s="2046" t="s">
        <v>26</v>
      </c>
      <c r="M27" s="2046" t="s">
        <v>2</v>
      </c>
      <c r="N27" s="2047"/>
      <c r="O27" s="2045"/>
      <c r="P27" s="2048"/>
    </row>
    <row r="28" spans="1:47" ht="12.75" customHeight="1" x14ac:dyDescent="0.2">
      <c r="A28" s="2049">
        <v>1</v>
      </c>
      <c r="B28" s="2050">
        <v>0</v>
      </c>
      <c r="C28" s="2051">
        <v>0.15</v>
      </c>
      <c r="D28" s="2052">
        <v>16000</v>
      </c>
      <c r="E28" s="2053">
        <f t="shared" ref="E28:E59" si="0">D28*(100-2.45)/100</f>
        <v>15608</v>
      </c>
      <c r="F28" s="2054">
        <v>33</v>
      </c>
      <c r="G28" s="2055">
        <v>8</v>
      </c>
      <c r="H28" s="2055">
        <v>8.15</v>
      </c>
      <c r="I28" s="2052">
        <v>16000</v>
      </c>
      <c r="J28" s="2053">
        <f t="shared" ref="J28:J59" si="1">I28*(100-2.45)/100</f>
        <v>15608</v>
      </c>
      <c r="K28" s="2054">
        <v>65</v>
      </c>
      <c r="L28" s="2055">
        <v>16</v>
      </c>
      <c r="M28" s="2055">
        <v>16.149999999999999</v>
      </c>
      <c r="N28" s="2052">
        <v>16000</v>
      </c>
      <c r="O28" s="2053">
        <f t="shared" ref="O28:O59" si="2">N28*(100-2.45)/100</f>
        <v>15608</v>
      </c>
      <c r="P28" s="2056"/>
    </row>
    <row r="29" spans="1:47" ht="12.75" customHeight="1" x14ac:dyDescent="0.2">
      <c r="A29" s="2057">
        <v>2</v>
      </c>
      <c r="B29" s="2057">
        <v>0.15</v>
      </c>
      <c r="C29" s="2058">
        <v>0.3</v>
      </c>
      <c r="D29" s="2059">
        <v>16000</v>
      </c>
      <c r="E29" s="2060">
        <f t="shared" si="0"/>
        <v>15608</v>
      </c>
      <c r="F29" s="2061">
        <v>34</v>
      </c>
      <c r="G29" s="2062">
        <v>8.15</v>
      </c>
      <c r="H29" s="2062">
        <v>8.3000000000000007</v>
      </c>
      <c r="I29" s="2059">
        <v>16000</v>
      </c>
      <c r="J29" s="2060">
        <f t="shared" si="1"/>
        <v>15608</v>
      </c>
      <c r="K29" s="2061">
        <v>66</v>
      </c>
      <c r="L29" s="2062">
        <v>16.149999999999999</v>
      </c>
      <c r="M29" s="2062">
        <v>16.3</v>
      </c>
      <c r="N29" s="2059">
        <v>16000</v>
      </c>
      <c r="O29" s="2060">
        <f t="shared" si="2"/>
        <v>15608</v>
      </c>
      <c r="P29" s="2063"/>
    </row>
    <row r="30" spans="1:47" ht="12.75" customHeight="1" x14ac:dyDescent="0.2">
      <c r="A30" s="2064">
        <v>3</v>
      </c>
      <c r="B30" s="2065">
        <v>0.3</v>
      </c>
      <c r="C30" s="2066">
        <v>0.45</v>
      </c>
      <c r="D30" s="2067">
        <v>16000</v>
      </c>
      <c r="E30" s="2068">
        <f t="shared" si="0"/>
        <v>15608</v>
      </c>
      <c r="F30" s="2069">
        <v>35</v>
      </c>
      <c r="G30" s="2070">
        <v>8.3000000000000007</v>
      </c>
      <c r="H30" s="2070">
        <v>8.4499999999999993</v>
      </c>
      <c r="I30" s="2067">
        <v>16000</v>
      </c>
      <c r="J30" s="2068">
        <f t="shared" si="1"/>
        <v>15608</v>
      </c>
      <c r="K30" s="2069">
        <v>67</v>
      </c>
      <c r="L30" s="2070">
        <v>16.3</v>
      </c>
      <c r="M30" s="2070">
        <v>16.45</v>
      </c>
      <c r="N30" s="2067">
        <v>16000</v>
      </c>
      <c r="O30" s="2068">
        <f t="shared" si="2"/>
        <v>15608</v>
      </c>
      <c r="P30" s="2071"/>
      <c r="V30" s="2072"/>
    </row>
    <row r="31" spans="1:47" ht="12.75" customHeight="1" x14ac:dyDescent="0.2">
      <c r="A31" s="2073">
        <v>4</v>
      </c>
      <c r="B31" s="2073">
        <v>0.45</v>
      </c>
      <c r="C31" s="2074">
        <v>1</v>
      </c>
      <c r="D31" s="2075">
        <v>16000</v>
      </c>
      <c r="E31" s="2076">
        <f t="shared" si="0"/>
        <v>15608</v>
      </c>
      <c r="F31" s="2077">
        <v>36</v>
      </c>
      <c r="G31" s="2074">
        <v>8.4499999999999993</v>
      </c>
      <c r="H31" s="2074">
        <v>9</v>
      </c>
      <c r="I31" s="2075">
        <v>16000</v>
      </c>
      <c r="J31" s="2076">
        <f t="shared" si="1"/>
        <v>15608</v>
      </c>
      <c r="K31" s="2077">
        <v>68</v>
      </c>
      <c r="L31" s="2074">
        <v>16.45</v>
      </c>
      <c r="M31" s="2074">
        <v>17</v>
      </c>
      <c r="N31" s="2075">
        <v>16000</v>
      </c>
      <c r="O31" s="2076">
        <f t="shared" si="2"/>
        <v>15608</v>
      </c>
      <c r="P31" s="2078"/>
    </row>
    <row r="32" spans="1:47" ht="12.75" customHeight="1" x14ac:dyDescent="0.2">
      <c r="A32" s="2079">
        <v>5</v>
      </c>
      <c r="B32" s="2080">
        <v>1</v>
      </c>
      <c r="C32" s="2081">
        <v>1.1499999999999999</v>
      </c>
      <c r="D32" s="2082">
        <v>16000</v>
      </c>
      <c r="E32" s="2083">
        <f t="shared" si="0"/>
        <v>15608</v>
      </c>
      <c r="F32" s="2084">
        <v>37</v>
      </c>
      <c r="G32" s="2080">
        <v>9</v>
      </c>
      <c r="H32" s="2080">
        <v>9.15</v>
      </c>
      <c r="I32" s="2082">
        <v>16000</v>
      </c>
      <c r="J32" s="2083">
        <f t="shared" si="1"/>
        <v>15608</v>
      </c>
      <c r="K32" s="2084">
        <v>69</v>
      </c>
      <c r="L32" s="2080">
        <v>17</v>
      </c>
      <c r="M32" s="2080">
        <v>17.149999999999999</v>
      </c>
      <c r="N32" s="2082">
        <v>16000</v>
      </c>
      <c r="O32" s="2083">
        <f t="shared" si="2"/>
        <v>15608</v>
      </c>
      <c r="P32" s="2085"/>
      <c r="AQ32" s="2082"/>
    </row>
    <row r="33" spans="1:16" ht="12.75" customHeight="1" x14ac:dyDescent="0.2">
      <c r="A33" s="2086">
        <v>6</v>
      </c>
      <c r="B33" s="2087">
        <v>1.1499999999999999</v>
      </c>
      <c r="C33" s="2088">
        <v>1.3</v>
      </c>
      <c r="D33" s="2089">
        <v>16000</v>
      </c>
      <c r="E33" s="2090">
        <f t="shared" si="0"/>
        <v>15608</v>
      </c>
      <c r="F33" s="2091">
        <v>38</v>
      </c>
      <c r="G33" s="2088">
        <v>9.15</v>
      </c>
      <c r="H33" s="2088">
        <v>9.3000000000000007</v>
      </c>
      <c r="I33" s="2089">
        <v>16000</v>
      </c>
      <c r="J33" s="2090">
        <f t="shared" si="1"/>
        <v>15608</v>
      </c>
      <c r="K33" s="2091">
        <v>70</v>
      </c>
      <c r="L33" s="2088">
        <v>17.149999999999999</v>
      </c>
      <c r="M33" s="2088">
        <v>17.3</v>
      </c>
      <c r="N33" s="2089">
        <v>16000</v>
      </c>
      <c r="O33" s="2090">
        <f t="shared" si="2"/>
        <v>15608</v>
      </c>
      <c r="P33" s="2092"/>
    </row>
    <row r="34" spans="1:16" x14ac:dyDescent="0.2">
      <c r="A34" s="2093">
        <v>7</v>
      </c>
      <c r="B34" s="2094">
        <v>1.3</v>
      </c>
      <c r="C34" s="2095">
        <v>1.45</v>
      </c>
      <c r="D34" s="2096">
        <v>16000</v>
      </c>
      <c r="E34" s="2097">
        <f t="shared" si="0"/>
        <v>15608</v>
      </c>
      <c r="F34" s="2098">
        <v>39</v>
      </c>
      <c r="G34" s="2099">
        <v>9.3000000000000007</v>
      </c>
      <c r="H34" s="2099">
        <v>9.4499999999999993</v>
      </c>
      <c r="I34" s="2096">
        <v>16000</v>
      </c>
      <c r="J34" s="2097">
        <f t="shared" si="1"/>
        <v>15608</v>
      </c>
      <c r="K34" s="2098">
        <v>71</v>
      </c>
      <c r="L34" s="2099">
        <v>17.3</v>
      </c>
      <c r="M34" s="2099">
        <v>17.45</v>
      </c>
      <c r="N34" s="2096">
        <v>16000</v>
      </c>
      <c r="O34" s="2097">
        <f t="shared" si="2"/>
        <v>15608</v>
      </c>
      <c r="P34" s="2100"/>
    </row>
    <row r="35" spans="1:16" x14ac:dyDescent="0.2">
      <c r="A35" s="2101">
        <v>8</v>
      </c>
      <c r="B35" s="2101">
        <v>1.45</v>
      </c>
      <c r="C35" s="2102">
        <v>2</v>
      </c>
      <c r="D35" s="2103">
        <v>16000</v>
      </c>
      <c r="E35" s="2104">
        <f t="shared" si="0"/>
        <v>15608</v>
      </c>
      <c r="F35" s="2105">
        <v>40</v>
      </c>
      <c r="G35" s="2102">
        <v>9.4499999999999993</v>
      </c>
      <c r="H35" s="2102">
        <v>10</v>
      </c>
      <c r="I35" s="2103">
        <v>16000</v>
      </c>
      <c r="J35" s="2104">
        <f t="shared" si="1"/>
        <v>15608</v>
      </c>
      <c r="K35" s="2105">
        <v>72</v>
      </c>
      <c r="L35" s="2106">
        <v>17.45</v>
      </c>
      <c r="M35" s="2102">
        <v>18</v>
      </c>
      <c r="N35" s="2103">
        <v>16000</v>
      </c>
      <c r="O35" s="2104">
        <f t="shared" si="2"/>
        <v>15608</v>
      </c>
      <c r="P35" s="2107"/>
    </row>
    <row r="36" spans="1:16" x14ac:dyDescent="0.2">
      <c r="A36" s="2108">
        <v>9</v>
      </c>
      <c r="B36" s="2109">
        <v>2</v>
      </c>
      <c r="C36" s="2110">
        <v>2.15</v>
      </c>
      <c r="D36" s="2111">
        <v>16000</v>
      </c>
      <c r="E36" s="2112">
        <f t="shared" si="0"/>
        <v>15608</v>
      </c>
      <c r="F36" s="2113">
        <v>41</v>
      </c>
      <c r="G36" s="2114">
        <v>10</v>
      </c>
      <c r="H36" s="2115">
        <v>10.15</v>
      </c>
      <c r="I36" s="2111">
        <v>16000</v>
      </c>
      <c r="J36" s="2112">
        <f t="shared" si="1"/>
        <v>15608</v>
      </c>
      <c r="K36" s="2113">
        <v>73</v>
      </c>
      <c r="L36" s="2115">
        <v>18</v>
      </c>
      <c r="M36" s="2114">
        <v>18.149999999999999</v>
      </c>
      <c r="N36" s="2111">
        <v>16000</v>
      </c>
      <c r="O36" s="2112">
        <f t="shared" si="2"/>
        <v>15608</v>
      </c>
      <c r="P36" s="2116"/>
    </row>
    <row r="37" spans="1:16" x14ac:dyDescent="0.2">
      <c r="A37" s="2117">
        <v>10</v>
      </c>
      <c r="B37" s="2117">
        <v>2.15</v>
      </c>
      <c r="C37" s="2118">
        <v>2.2999999999999998</v>
      </c>
      <c r="D37" s="2119">
        <v>16000</v>
      </c>
      <c r="E37" s="2120">
        <f t="shared" si="0"/>
        <v>15608</v>
      </c>
      <c r="F37" s="2121">
        <v>42</v>
      </c>
      <c r="G37" s="2118">
        <v>10.15</v>
      </c>
      <c r="H37" s="2122">
        <v>10.3</v>
      </c>
      <c r="I37" s="2119">
        <v>16000</v>
      </c>
      <c r="J37" s="2120">
        <f t="shared" si="1"/>
        <v>15608</v>
      </c>
      <c r="K37" s="2121">
        <v>74</v>
      </c>
      <c r="L37" s="2122">
        <v>18.149999999999999</v>
      </c>
      <c r="M37" s="2118">
        <v>18.3</v>
      </c>
      <c r="N37" s="2119">
        <v>16000</v>
      </c>
      <c r="O37" s="2120">
        <f t="shared" si="2"/>
        <v>15608</v>
      </c>
      <c r="P37" s="2123"/>
    </row>
    <row r="38" spans="1:16" x14ac:dyDescent="0.2">
      <c r="A38" s="2124">
        <v>11</v>
      </c>
      <c r="B38" s="2125">
        <v>2.2999999999999998</v>
      </c>
      <c r="C38" s="2126">
        <v>2.4500000000000002</v>
      </c>
      <c r="D38" s="2127">
        <v>16000</v>
      </c>
      <c r="E38" s="2128">
        <f t="shared" si="0"/>
        <v>15608</v>
      </c>
      <c r="F38" s="2129">
        <v>43</v>
      </c>
      <c r="G38" s="2130">
        <v>10.3</v>
      </c>
      <c r="H38" s="2131">
        <v>10.45</v>
      </c>
      <c r="I38" s="2127">
        <v>16000</v>
      </c>
      <c r="J38" s="2128">
        <f t="shared" si="1"/>
        <v>15608</v>
      </c>
      <c r="K38" s="2129">
        <v>75</v>
      </c>
      <c r="L38" s="2131">
        <v>18.3</v>
      </c>
      <c r="M38" s="2130">
        <v>18.45</v>
      </c>
      <c r="N38" s="2127">
        <v>16000</v>
      </c>
      <c r="O38" s="2128">
        <f t="shared" si="2"/>
        <v>15608</v>
      </c>
      <c r="P38" s="2132"/>
    </row>
    <row r="39" spans="1:16" x14ac:dyDescent="0.2">
      <c r="A39" s="2133">
        <v>12</v>
      </c>
      <c r="B39" s="2133">
        <v>2.4500000000000002</v>
      </c>
      <c r="C39" s="2134">
        <v>3</v>
      </c>
      <c r="D39" s="2135">
        <v>16000</v>
      </c>
      <c r="E39" s="2136">
        <f t="shared" si="0"/>
        <v>15608</v>
      </c>
      <c r="F39" s="2137">
        <v>44</v>
      </c>
      <c r="G39" s="2134">
        <v>10.45</v>
      </c>
      <c r="H39" s="2138">
        <v>11</v>
      </c>
      <c r="I39" s="2135">
        <v>16000</v>
      </c>
      <c r="J39" s="2136">
        <f t="shared" si="1"/>
        <v>15608</v>
      </c>
      <c r="K39" s="2137">
        <v>76</v>
      </c>
      <c r="L39" s="2138">
        <v>18.45</v>
      </c>
      <c r="M39" s="2134">
        <v>19</v>
      </c>
      <c r="N39" s="2135">
        <v>16000</v>
      </c>
      <c r="O39" s="2136">
        <f t="shared" si="2"/>
        <v>15608</v>
      </c>
      <c r="P39" s="2139"/>
    </row>
    <row r="40" spans="1:16" x14ac:dyDescent="0.2">
      <c r="A40" s="2140">
        <v>13</v>
      </c>
      <c r="B40" s="2141">
        <v>3</v>
      </c>
      <c r="C40" s="2142">
        <v>3.15</v>
      </c>
      <c r="D40" s="2143">
        <v>16000</v>
      </c>
      <c r="E40" s="2144">
        <f t="shared" si="0"/>
        <v>15608</v>
      </c>
      <c r="F40" s="2145">
        <v>45</v>
      </c>
      <c r="G40" s="2146">
        <v>11</v>
      </c>
      <c r="H40" s="2147">
        <v>11.15</v>
      </c>
      <c r="I40" s="2143">
        <v>16000</v>
      </c>
      <c r="J40" s="2144">
        <f t="shared" si="1"/>
        <v>15608</v>
      </c>
      <c r="K40" s="2145">
        <v>77</v>
      </c>
      <c r="L40" s="2147">
        <v>19</v>
      </c>
      <c r="M40" s="2146">
        <v>19.149999999999999</v>
      </c>
      <c r="N40" s="2143">
        <v>16000</v>
      </c>
      <c r="O40" s="2144">
        <f t="shared" si="2"/>
        <v>15608</v>
      </c>
      <c r="P40" s="2148"/>
    </row>
    <row r="41" spans="1:16" x14ac:dyDescent="0.2">
      <c r="A41" s="2149">
        <v>14</v>
      </c>
      <c r="B41" s="2149">
        <v>3.15</v>
      </c>
      <c r="C41" s="2150">
        <v>3.3</v>
      </c>
      <c r="D41" s="2151">
        <v>16000</v>
      </c>
      <c r="E41" s="2152">
        <f t="shared" si="0"/>
        <v>15608</v>
      </c>
      <c r="F41" s="2153">
        <v>46</v>
      </c>
      <c r="G41" s="2154">
        <v>11.15</v>
      </c>
      <c r="H41" s="2150">
        <v>11.3</v>
      </c>
      <c r="I41" s="2151">
        <v>16000</v>
      </c>
      <c r="J41" s="2152">
        <f t="shared" si="1"/>
        <v>15608</v>
      </c>
      <c r="K41" s="2153">
        <v>78</v>
      </c>
      <c r="L41" s="2150">
        <v>19.149999999999999</v>
      </c>
      <c r="M41" s="2154">
        <v>19.3</v>
      </c>
      <c r="N41" s="2151">
        <v>16000</v>
      </c>
      <c r="O41" s="2152">
        <f t="shared" si="2"/>
        <v>15608</v>
      </c>
      <c r="P41" s="2155"/>
    </row>
    <row r="42" spans="1:16" x14ac:dyDescent="0.2">
      <c r="A42" s="2156">
        <v>15</v>
      </c>
      <c r="B42" s="2157">
        <v>3.3</v>
      </c>
      <c r="C42" s="2158">
        <v>3.45</v>
      </c>
      <c r="D42" s="2159">
        <v>16000</v>
      </c>
      <c r="E42" s="2160">
        <f t="shared" si="0"/>
        <v>15608</v>
      </c>
      <c r="F42" s="2161">
        <v>47</v>
      </c>
      <c r="G42" s="2162">
        <v>11.3</v>
      </c>
      <c r="H42" s="2163">
        <v>11.45</v>
      </c>
      <c r="I42" s="2159">
        <v>16000</v>
      </c>
      <c r="J42" s="2160">
        <f t="shared" si="1"/>
        <v>15608</v>
      </c>
      <c r="K42" s="2161">
        <v>79</v>
      </c>
      <c r="L42" s="2163">
        <v>19.3</v>
      </c>
      <c r="M42" s="2162">
        <v>19.45</v>
      </c>
      <c r="N42" s="2159">
        <v>16000</v>
      </c>
      <c r="O42" s="2160">
        <f t="shared" si="2"/>
        <v>15608</v>
      </c>
      <c r="P42" s="2164"/>
    </row>
    <row r="43" spans="1:16" x14ac:dyDescent="0.2">
      <c r="A43" s="2165">
        <v>16</v>
      </c>
      <c r="B43" s="2165">
        <v>3.45</v>
      </c>
      <c r="C43" s="2166">
        <v>4</v>
      </c>
      <c r="D43" s="2167">
        <v>16000</v>
      </c>
      <c r="E43" s="2168">
        <f t="shared" si="0"/>
        <v>15608</v>
      </c>
      <c r="F43" s="2169">
        <v>48</v>
      </c>
      <c r="G43" s="2170">
        <v>11.45</v>
      </c>
      <c r="H43" s="2166">
        <v>12</v>
      </c>
      <c r="I43" s="2167">
        <v>16000</v>
      </c>
      <c r="J43" s="2168">
        <f t="shared" si="1"/>
        <v>15608</v>
      </c>
      <c r="K43" s="2169">
        <v>80</v>
      </c>
      <c r="L43" s="2166">
        <v>19.45</v>
      </c>
      <c r="M43" s="2166">
        <v>20</v>
      </c>
      <c r="N43" s="2167">
        <v>16000</v>
      </c>
      <c r="O43" s="2168">
        <f t="shared" si="2"/>
        <v>15608</v>
      </c>
      <c r="P43" s="2171"/>
    </row>
    <row r="44" spans="1:16" x14ac:dyDescent="0.2">
      <c r="A44" s="2172">
        <v>17</v>
      </c>
      <c r="B44" s="2173">
        <v>4</v>
      </c>
      <c r="C44" s="2174">
        <v>4.1500000000000004</v>
      </c>
      <c r="D44" s="2175">
        <v>16000</v>
      </c>
      <c r="E44" s="2176">
        <f t="shared" si="0"/>
        <v>15608</v>
      </c>
      <c r="F44" s="2177">
        <v>49</v>
      </c>
      <c r="G44" s="2178">
        <v>12</v>
      </c>
      <c r="H44" s="2179">
        <v>12.15</v>
      </c>
      <c r="I44" s="2175">
        <v>16000</v>
      </c>
      <c r="J44" s="2176">
        <f t="shared" si="1"/>
        <v>15608</v>
      </c>
      <c r="K44" s="2177">
        <v>81</v>
      </c>
      <c r="L44" s="2179">
        <v>20</v>
      </c>
      <c r="M44" s="2178">
        <v>20.149999999999999</v>
      </c>
      <c r="N44" s="2175">
        <v>16000</v>
      </c>
      <c r="O44" s="2176">
        <f t="shared" si="2"/>
        <v>15608</v>
      </c>
      <c r="P44" s="2180"/>
    </row>
    <row r="45" spans="1:16" x14ac:dyDescent="0.2">
      <c r="A45" s="2181">
        <v>18</v>
      </c>
      <c r="B45" s="2181">
        <v>4.1500000000000004</v>
      </c>
      <c r="C45" s="2182">
        <v>4.3</v>
      </c>
      <c r="D45" s="2183">
        <v>16000</v>
      </c>
      <c r="E45" s="2184">
        <f t="shared" si="0"/>
        <v>15608</v>
      </c>
      <c r="F45" s="2185">
        <v>50</v>
      </c>
      <c r="G45" s="2186">
        <v>12.15</v>
      </c>
      <c r="H45" s="2182">
        <v>12.3</v>
      </c>
      <c r="I45" s="2183">
        <v>16000</v>
      </c>
      <c r="J45" s="2184">
        <f t="shared" si="1"/>
        <v>15608</v>
      </c>
      <c r="K45" s="2185">
        <v>82</v>
      </c>
      <c r="L45" s="2182">
        <v>20.149999999999999</v>
      </c>
      <c r="M45" s="2186">
        <v>20.3</v>
      </c>
      <c r="N45" s="2183">
        <v>16000</v>
      </c>
      <c r="O45" s="2184">
        <f t="shared" si="2"/>
        <v>15608</v>
      </c>
      <c r="P45" s="2187"/>
    </row>
    <row r="46" spans="1:16" x14ac:dyDescent="0.2">
      <c r="A46" s="2188">
        <v>19</v>
      </c>
      <c r="B46" s="2189">
        <v>4.3</v>
      </c>
      <c r="C46" s="2190">
        <v>4.45</v>
      </c>
      <c r="D46" s="2191">
        <v>16000</v>
      </c>
      <c r="E46" s="2192">
        <f t="shared" si="0"/>
        <v>15608</v>
      </c>
      <c r="F46" s="2193">
        <v>51</v>
      </c>
      <c r="G46" s="2194">
        <v>12.3</v>
      </c>
      <c r="H46" s="2195">
        <v>12.45</v>
      </c>
      <c r="I46" s="2191">
        <v>16000</v>
      </c>
      <c r="J46" s="2192">
        <f t="shared" si="1"/>
        <v>15608</v>
      </c>
      <c r="K46" s="2193">
        <v>83</v>
      </c>
      <c r="L46" s="2195">
        <v>20.3</v>
      </c>
      <c r="M46" s="2194">
        <v>20.45</v>
      </c>
      <c r="N46" s="2191">
        <v>16000</v>
      </c>
      <c r="O46" s="2192">
        <f t="shared" si="2"/>
        <v>15608</v>
      </c>
      <c r="P46" s="2196"/>
    </row>
    <row r="47" spans="1:16" x14ac:dyDescent="0.2">
      <c r="A47" s="2197">
        <v>20</v>
      </c>
      <c r="B47" s="2197">
        <v>4.45</v>
      </c>
      <c r="C47" s="2198">
        <v>5</v>
      </c>
      <c r="D47" s="2199">
        <v>16000</v>
      </c>
      <c r="E47" s="2200">
        <f t="shared" si="0"/>
        <v>15608</v>
      </c>
      <c r="F47" s="2201">
        <v>52</v>
      </c>
      <c r="G47" s="2202">
        <v>12.45</v>
      </c>
      <c r="H47" s="2198">
        <v>13</v>
      </c>
      <c r="I47" s="2199">
        <v>16000</v>
      </c>
      <c r="J47" s="2200">
        <f t="shared" si="1"/>
        <v>15608</v>
      </c>
      <c r="K47" s="2201">
        <v>84</v>
      </c>
      <c r="L47" s="2198">
        <v>20.45</v>
      </c>
      <c r="M47" s="2202">
        <v>21</v>
      </c>
      <c r="N47" s="2199">
        <v>16000</v>
      </c>
      <c r="O47" s="2200">
        <f t="shared" si="2"/>
        <v>15608</v>
      </c>
      <c r="P47" s="2203"/>
    </row>
    <row r="48" spans="1:16" x14ac:dyDescent="0.2">
      <c r="A48" s="2204">
        <v>21</v>
      </c>
      <c r="B48" s="2205">
        <v>5</v>
      </c>
      <c r="C48" s="2206">
        <v>5.15</v>
      </c>
      <c r="D48" s="2207">
        <v>16000</v>
      </c>
      <c r="E48" s="2208">
        <f t="shared" si="0"/>
        <v>15608</v>
      </c>
      <c r="F48" s="2209">
        <v>53</v>
      </c>
      <c r="G48" s="2205">
        <v>13</v>
      </c>
      <c r="H48" s="2210">
        <v>13.15</v>
      </c>
      <c r="I48" s="2207">
        <v>16000</v>
      </c>
      <c r="J48" s="2208">
        <f t="shared" si="1"/>
        <v>15608</v>
      </c>
      <c r="K48" s="2209">
        <v>85</v>
      </c>
      <c r="L48" s="2210">
        <v>21</v>
      </c>
      <c r="M48" s="2205">
        <v>21.15</v>
      </c>
      <c r="N48" s="2207">
        <v>16000</v>
      </c>
      <c r="O48" s="2208">
        <f t="shared" si="2"/>
        <v>15608</v>
      </c>
      <c r="P48" s="2211"/>
    </row>
    <row r="49" spans="1:16" x14ac:dyDescent="0.2">
      <c r="A49" s="2212">
        <v>22</v>
      </c>
      <c r="B49" s="2213">
        <v>5.15</v>
      </c>
      <c r="C49" s="2214">
        <v>5.3</v>
      </c>
      <c r="D49" s="2215">
        <v>16000</v>
      </c>
      <c r="E49" s="2216">
        <f t="shared" si="0"/>
        <v>15608</v>
      </c>
      <c r="F49" s="2217">
        <v>54</v>
      </c>
      <c r="G49" s="2218">
        <v>13.15</v>
      </c>
      <c r="H49" s="2214">
        <v>13.3</v>
      </c>
      <c r="I49" s="2215">
        <v>16000</v>
      </c>
      <c r="J49" s="2216">
        <f t="shared" si="1"/>
        <v>15608</v>
      </c>
      <c r="K49" s="2217">
        <v>86</v>
      </c>
      <c r="L49" s="2214">
        <v>21.15</v>
      </c>
      <c r="M49" s="2218">
        <v>21.3</v>
      </c>
      <c r="N49" s="2215">
        <v>16000</v>
      </c>
      <c r="O49" s="2216">
        <f t="shared" si="2"/>
        <v>15608</v>
      </c>
      <c r="P49" s="2219"/>
    </row>
    <row r="50" spans="1:16" x14ac:dyDescent="0.2">
      <c r="A50" s="2220">
        <v>23</v>
      </c>
      <c r="B50" s="2221">
        <v>5.3</v>
      </c>
      <c r="C50" s="2222">
        <v>5.45</v>
      </c>
      <c r="D50" s="2223">
        <v>16000</v>
      </c>
      <c r="E50" s="2224">
        <f t="shared" si="0"/>
        <v>15608</v>
      </c>
      <c r="F50" s="2225">
        <v>55</v>
      </c>
      <c r="G50" s="2221">
        <v>13.3</v>
      </c>
      <c r="H50" s="2226">
        <v>13.45</v>
      </c>
      <c r="I50" s="2223">
        <v>16000</v>
      </c>
      <c r="J50" s="2224">
        <f t="shared" si="1"/>
        <v>15608</v>
      </c>
      <c r="K50" s="2225">
        <v>87</v>
      </c>
      <c r="L50" s="2226">
        <v>21.3</v>
      </c>
      <c r="M50" s="2221">
        <v>21.45</v>
      </c>
      <c r="N50" s="2223">
        <v>16000</v>
      </c>
      <c r="O50" s="2224">
        <f t="shared" si="2"/>
        <v>15608</v>
      </c>
      <c r="P50" s="2227"/>
    </row>
    <row r="51" spans="1:16" x14ac:dyDescent="0.2">
      <c r="A51" s="2228">
        <v>24</v>
      </c>
      <c r="B51" s="2229">
        <v>5.45</v>
      </c>
      <c r="C51" s="2230">
        <v>6</v>
      </c>
      <c r="D51" s="2231">
        <v>16000</v>
      </c>
      <c r="E51" s="2232">
        <f t="shared" si="0"/>
        <v>15608</v>
      </c>
      <c r="F51" s="2233">
        <v>56</v>
      </c>
      <c r="G51" s="2234">
        <v>13.45</v>
      </c>
      <c r="H51" s="2230">
        <v>14</v>
      </c>
      <c r="I51" s="2231">
        <v>16000</v>
      </c>
      <c r="J51" s="2232">
        <f t="shared" si="1"/>
        <v>15608</v>
      </c>
      <c r="K51" s="2233">
        <v>88</v>
      </c>
      <c r="L51" s="2230">
        <v>21.45</v>
      </c>
      <c r="M51" s="2234">
        <v>22</v>
      </c>
      <c r="N51" s="2231">
        <v>16000</v>
      </c>
      <c r="O51" s="2232">
        <f t="shared" si="2"/>
        <v>15608</v>
      </c>
      <c r="P51" s="2235"/>
    </row>
    <row r="52" spans="1:16" x14ac:dyDescent="0.2">
      <c r="A52" s="2236">
        <v>25</v>
      </c>
      <c r="B52" s="2237">
        <v>6</v>
      </c>
      <c r="C52" s="2238">
        <v>6.15</v>
      </c>
      <c r="D52" s="2239">
        <v>16000</v>
      </c>
      <c r="E52" s="2240">
        <f t="shared" si="0"/>
        <v>15608</v>
      </c>
      <c r="F52" s="2241">
        <v>57</v>
      </c>
      <c r="G52" s="2237">
        <v>14</v>
      </c>
      <c r="H52" s="2242">
        <v>14.15</v>
      </c>
      <c r="I52" s="2239">
        <v>16000</v>
      </c>
      <c r="J52" s="2240">
        <f t="shared" si="1"/>
        <v>15608</v>
      </c>
      <c r="K52" s="2241">
        <v>89</v>
      </c>
      <c r="L52" s="2242">
        <v>22</v>
      </c>
      <c r="M52" s="2237">
        <v>22.15</v>
      </c>
      <c r="N52" s="2239">
        <v>16000</v>
      </c>
      <c r="O52" s="2240">
        <f t="shared" si="2"/>
        <v>15608</v>
      </c>
      <c r="P52" s="2243"/>
    </row>
    <row r="53" spans="1:16" x14ac:dyDescent="0.2">
      <c r="A53" s="2244">
        <v>26</v>
      </c>
      <c r="B53" s="2245">
        <v>6.15</v>
      </c>
      <c r="C53" s="2246">
        <v>6.3</v>
      </c>
      <c r="D53" s="2247">
        <v>16000</v>
      </c>
      <c r="E53" s="2248">
        <f t="shared" si="0"/>
        <v>15608</v>
      </c>
      <c r="F53" s="2249">
        <v>58</v>
      </c>
      <c r="G53" s="2250">
        <v>14.15</v>
      </c>
      <c r="H53" s="2246">
        <v>14.3</v>
      </c>
      <c r="I53" s="2247">
        <v>16000</v>
      </c>
      <c r="J53" s="2248">
        <f t="shared" si="1"/>
        <v>15608</v>
      </c>
      <c r="K53" s="2249">
        <v>90</v>
      </c>
      <c r="L53" s="2246">
        <v>22.15</v>
      </c>
      <c r="M53" s="2250">
        <v>22.3</v>
      </c>
      <c r="N53" s="2247">
        <v>16000</v>
      </c>
      <c r="O53" s="2248">
        <f t="shared" si="2"/>
        <v>15608</v>
      </c>
      <c r="P53" s="2251"/>
    </row>
    <row r="54" spans="1:16" x14ac:dyDescent="0.2">
      <c r="A54" s="2252">
        <v>27</v>
      </c>
      <c r="B54" s="2253">
        <v>6.3</v>
      </c>
      <c r="C54" s="2254">
        <v>6.45</v>
      </c>
      <c r="D54" s="2255">
        <v>16000</v>
      </c>
      <c r="E54" s="2256">
        <f t="shared" si="0"/>
        <v>15608</v>
      </c>
      <c r="F54" s="2257">
        <v>59</v>
      </c>
      <c r="G54" s="2253">
        <v>14.3</v>
      </c>
      <c r="H54" s="2258">
        <v>14.45</v>
      </c>
      <c r="I54" s="2255">
        <v>16000</v>
      </c>
      <c r="J54" s="2256">
        <f t="shared" si="1"/>
        <v>15608</v>
      </c>
      <c r="K54" s="2257">
        <v>91</v>
      </c>
      <c r="L54" s="2258">
        <v>22.3</v>
      </c>
      <c r="M54" s="2253">
        <v>22.45</v>
      </c>
      <c r="N54" s="2255">
        <v>16000</v>
      </c>
      <c r="O54" s="2256">
        <f t="shared" si="2"/>
        <v>15608</v>
      </c>
      <c r="P54" s="2259"/>
    </row>
    <row r="55" spans="1:16" x14ac:dyDescent="0.2">
      <c r="A55" s="2260">
        <v>28</v>
      </c>
      <c r="B55" s="2261">
        <v>6.45</v>
      </c>
      <c r="C55" s="2262">
        <v>7</v>
      </c>
      <c r="D55" s="2263">
        <v>16000</v>
      </c>
      <c r="E55" s="2264">
        <f t="shared" si="0"/>
        <v>15608</v>
      </c>
      <c r="F55" s="2265">
        <v>60</v>
      </c>
      <c r="G55" s="2266">
        <v>14.45</v>
      </c>
      <c r="H55" s="2266">
        <v>15</v>
      </c>
      <c r="I55" s="2263">
        <v>16000</v>
      </c>
      <c r="J55" s="2264">
        <f t="shared" si="1"/>
        <v>15608</v>
      </c>
      <c r="K55" s="2265">
        <v>92</v>
      </c>
      <c r="L55" s="2262">
        <v>22.45</v>
      </c>
      <c r="M55" s="2266">
        <v>23</v>
      </c>
      <c r="N55" s="2263">
        <v>16000</v>
      </c>
      <c r="O55" s="2264">
        <f t="shared" si="2"/>
        <v>15608</v>
      </c>
      <c r="P55" s="2267"/>
    </row>
    <row r="56" spans="1:16" x14ac:dyDescent="0.2">
      <c r="A56" s="2268">
        <v>29</v>
      </c>
      <c r="B56" s="2269">
        <v>7</v>
      </c>
      <c r="C56" s="2270">
        <v>7.15</v>
      </c>
      <c r="D56" s="2271">
        <v>16000</v>
      </c>
      <c r="E56" s="2272">
        <f t="shared" si="0"/>
        <v>15608</v>
      </c>
      <c r="F56" s="2273">
        <v>61</v>
      </c>
      <c r="G56" s="2269">
        <v>15</v>
      </c>
      <c r="H56" s="2269">
        <v>15.15</v>
      </c>
      <c r="I56" s="2271">
        <v>16000</v>
      </c>
      <c r="J56" s="2272">
        <f t="shared" si="1"/>
        <v>15608</v>
      </c>
      <c r="K56" s="2273">
        <v>93</v>
      </c>
      <c r="L56" s="2274">
        <v>23</v>
      </c>
      <c r="M56" s="2269">
        <v>23.15</v>
      </c>
      <c r="N56" s="2271">
        <v>16000</v>
      </c>
      <c r="O56" s="2272">
        <f t="shared" si="2"/>
        <v>15608</v>
      </c>
      <c r="P56" s="2275"/>
    </row>
    <row r="57" spans="1:16" x14ac:dyDescent="0.2">
      <c r="A57" s="2276">
        <v>30</v>
      </c>
      <c r="B57" s="2277">
        <v>7.15</v>
      </c>
      <c r="C57" s="2278">
        <v>7.3</v>
      </c>
      <c r="D57" s="2279">
        <v>16000</v>
      </c>
      <c r="E57" s="2280">
        <f t="shared" si="0"/>
        <v>15608</v>
      </c>
      <c r="F57" s="2281">
        <v>62</v>
      </c>
      <c r="G57" s="2282">
        <v>15.15</v>
      </c>
      <c r="H57" s="2282">
        <v>15.3</v>
      </c>
      <c r="I57" s="2279">
        <v>16000</v>
      </c>
      <c r="J57" s="2280">
        <f t="shared" si="1"/>
        <v>15608</v>
      </c>
      <c r="K57" s="2281">
        <v>94</v>
      </c>
      <c r="L57" s="2282">
        <v>23.15</v>
      </c>
      <c r="M57" s="2282">
        <v>23.3</v>
      </c>
      <c r="N57" s="2279">
        <v>16000</v>
      </c>
      <c r="O57" s="2280">
        <f t="shared" si="2"/>
        <v>15608</v>
      </c>
      <c r="P57" s="2283"/>
    </row>
    <row r="58" spans="1:16" x14ac:dyDescent="0.2">
      <c r="A58" s="2284">
        <v>31</v>
      </c>
      <c r="B58" s="2285">
        <v>7.3</v>
      </c>
      <c r="C58" s="2286">
        <v>7.45</v>
      </c>
      <c r="D58" s="2287">
        <v>16000</v>
      </c>
      <c r="E58" s="2288">
        <f t="shared" si="0"/>
        <v>15608</v>
      </c>
      <c r="F58" s="2289">
        <v>63</v>
      </c>
      <c r="G58" s="2285">
        <v>15.3</v>
      </c>
      <c r="H58" s="2285">
        <v>15.45</v>
      </c>
      <c r="I58" s="2287">
        <v>16000</v>
      </c>
      <c r="J58" s="2288">
        <f t="shared" si="1"/>
        <v>15608</v>
      </c>
      <c r="K58" s="2289">
        <v>95</v>
      </c>
      <c r="L58" s="2285">
        <v>23.3</v>
      </c>
      <c r="M58" s="2285">
        <v>23.45</v>
      </c>
      <c r="N58" s="2287">
        <v>16000</v>
      </c>
      <c r="O58" s="2288">
        <f t="shared" si="2"/>
        <v>15608</v>
      </c>
      <c r="P58" s="2290"/>
    </row>
    <row r="59" spans="1:16" x14ac:dyDescent="0.2">
      <c r="A59" s="2291">
        <v>32</v>
      </c>
      <c r="B59" s="2292">
        <v>7.45</v>
      </c>
      <c r="C59" s="2293">
        <v>8</v>
      </c>
      <c r="D59" s="2294">
        <v>16000</v>
      </c>
      <c r="E59" s="2295">
        <f t="shared" si="0"/>
        <v>15608</v>
      </c>
      <c r="F59" s="2296">
        <v>64</v>
      </c>
      <c r="G59" s="2297">
        <v>15.45</v>
      </c>
      <c r="H59" s="2297">
        <v>16</v>
      </c>
      <c r="I59" s="2294">
        <v>16000</v>
      </c>
      <c r="J59" s="2295">
        <f t="shared" si="1"/>
        <v>15608</v>
      </c>
      <c r="K59" s="2296">
        <v>96</v>
      </c>
      <c r="L59" s="2297">
        <v>23.45</v>
      </c>
      <c r="M59" s="2297">
        <v>24</v>
      </c>
      <c r="N59" s="2294">
        <v>16000</v>
      </c>
      <c r="O59" s="2295">
        <f t="shared" si="2"/>
        <v>15608</v>
      </c>
      <c r="P59" s="2298"/>
    </row>
    <row r="60" spans="1:16" x14ac:dyDescent="0.2">
      <c r="A60" s="2299" t="s">
        <v>27</v>
      </c>
      <c r="B60" s="2300"/>
      <c r="C60" s="2300"/>
      <c r="D60" s="2301">
        <f>SUM(D28:D59)</f>
        <v>512000</v>
      </c>
      <c r="E60" s="2302">
        <f>SUM(E28:E59)</f>
        <v>499456</v>
      </c>
      <c r="F60" s="2300"/>
      <c r="G60" s="2300"/>
      <c r="H60" s="2300"/>
      <c r="I60" s="2301">
        <f>SUM(I28:I59)</f>
        <v>512000</v>
      </c>
      <c r="J60" s="2303">
        <f>SUM(J28:J59)</f>
        <v>499456</v>
      </c>
      <c r="K60" s="2300"/>
      <c r="L60" s="2300"/>
      <c r="M60" s="2300"/>
      <c r="N60" s="2300">
        <f>SUM(N28:N59)</f>
        <v>512000</v>
      </c>
      <c r="O60" s="2303">
        <f>SUM(O28:O59)</f>
        <v>499456</v>
      </c>
      <c r="P60" s="2304"/>
    </row>
    <row r="64" spans="1:16" x14ac:dyDescent="0.2">
      <c r="A64" t="s">
        <v>43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2305"/>
      <c r="B66" s="2306"/>
      <c r="C66" s="2306"/>
      <c r="D66" s="2307"/>
      <c r="E66" s="2306"/>
      <c r="F66" s="2306"/>
      <c r="G66" s="2306"/>
      <c r="H66" s="2306"/>
      <c r="I66" s="2307"/>
      <c r="J66" s="2308"/>
      <c r="K66" s="2306"/>
      <c r="L66" s="2306"/>
      <c r="M66" s="2306"/>
      <c r="N66" s="2306"/>
      <c r="O66" s="2306"/>
      <c r="P66" s="2309"/>
    </row>
    <row r="67" spans="1:16" x14ac:dyDescent="0.2">
      <c r="A67" s="2310" t="s">
        <v>28</v>
      </c>
      <c r="B67" s="2311"/>
      <c r="C67" s="2311"/>
      <c r="D67" s="2312"/>
      <c r="E67" s="2313"/>
      <c r="F67" s="2311"/>
      <c r="G67" s="2311"/>
      <c r="H67" s="2313"/>
      <c r="I67" s="2312"/>
      <c r="J67" s="2314"/>
      <c r="K67" s="2311"/>
      <c r="L67" s="2311"/>
      <c r="M67" s="2311"/>
      <c r="N67" s="2311"/>
      <c r="O67" s="2311"/>
      <c r="P67" s="2315"/>
    </row>
    <row r="68" spans="1:16" x14ac:dyDescent="0.2">
      <c r="A68" s="2316"/>
      <c r="B68" s="2317"/>
      <c r="C68" s="2317"/>
      <c r="D68" s="2317"/>
      <c r="E68" s="2317"/>
      <c r="F68" s="2317"/>
      <c r="G68" s="2317"/>
      <c r="H68" s="2317"/>
      <c r="I68" s="2317"/>
      <c r="J68" s="2317"/>
      <c r="K68" s="2317"/>
      <c r="L68" s="2318"/>
      <c r="M68" s="2318"/>
      <c r="N68" s="2318"/>
      <c r="O68" s="2318"/>
      <c r="P68" s="2319"/>
    </row>
    <row r="69" spans="1:16" x14ac:dyDescent="0.2">
      <c r="A69" s="2320"/>
      <c r="B69" s="2321"/>
      <c r="C69" s="2321"/>
      <c r="D69" s="2322"/>
      <c r="E69" s="2323"/>
      <c r="F69" s="2321"/>
      <c r="G69" s="2321"/>
      <c r="H69" s="2323"/>
      <c r="I69" s="2322"/>
      <c r="J69" s="2324"/>
      <c r="K69" s="2321"/>
      <c r="L69" s="2321"/>
      <c r="M69" s="2321"/>
      <c r="N69" s="2321"/>
      <c r="O69" s="2321"/>
      <c r="P69" s="2325"/>
    </row>
    <row r="70" spans="1:16" x14ac:dyDescent="0.2">
      <c r="A70" s="2326"/>
      <c r="B70" s="2327"/>
      <c r="C70" s="2327"/>
      <c r="D70" s="2328"/>
      <c r="E70" s="2329"/>
      <c r="F70" s="2327"/>
      <c r="G70" s="2327"/>
      <c r="H70" s="2329"/>
      <c r="I70" s="2328"/>
      <c r="J70" s="2327"/>
      <c r="K70" s="2327"/>
      <c r="L70" s="2327"/>
      <c r="M70" s="2327"/>
      <c r="N70" s="2327"/>
      <c r="O70" s="2327"/>
      <c r="P70" s="2330"/>
    </row>
    <row r="71" spans="1:16" x14ac:dyDescent="0.2">
      <c r="A71" s="2331"/>
      <c r="B71" s="2332"/>
      <c r="C71" s="2332"/>
      <c r="D71" s="2333"/>
      <c r="E71" s="2334"/>
      <c r="F71" s="2332"/>
      <c r="G71" s="2332"/>
      <c r="H71" s="2334"/>
      <c r="I71" s="2333"/>
      <c r="J71" s="2332"/>
      <c r="K71" s="2332"/>
      <c r="L71" s="2332"/>
      <c r="M71" s="2332"/>
      <c r="N71" s="2332"/>
      <c r="O71" s="2332"/>
      <c r="P71" s="2335"/>
    </row>
    <row r="72" spans="1:16" x14ac:dyDescent="0.2">
      <c r="A72" s="2336"/>
      <c r="B72" s="2337"/>
      <c r="C72" s="2337"/>
      <c r="D72" s="2338"/>
      <c r="E72" s="2339"/>
      <c r="F72" s="2337"/>
      <c r="G72" s="2337"/>
      <c r="H72" s="2339"/>
      <c r="I72" s="2338"/>
      <c r="J72" s="2337"/>
      <c r="K72" s="2337"/>
      <c r="L72" s="2337"/>
      <c r="M72" s="2337" t="s">
        <v>29</v>
      </c>
      <c r="N72" s="2337"/>
      <c r="O72" s="2337"/>
      <c r="P72" s="2340"/>
    </row>
    <row r="73" spans="1:16" x14ac:dyDescent="0.2">
      <c r="A73" s="2341"/>
      <c r="B73" s="2342"/>
      <c r="C73" s="2342"/>
      <c r="D73" s="2343"/>
      <c r="E73" s="2344"/>
      <c r="F73" s="2342"/>
      <c r="G73" s="2342"/>
      <c r="H73" s="2344"/>
      <c r="I73" s="2343"/>
      <c r="J73" s="2342"/>
      <c r="K73" s="2342"/>
      <c r="L73" s="2342"/>
      <c r="M73" s="2342" t="s">
        <v>30</v>
      </c>
      <c r="N73" s="2342"/>
      <c r="O73" s="2342"/>
      <c r="P73" s="2345"/>
    </row>
    <row r="74" spans="1:16" ht="15.75" x14ac:dyDescent="0.25">
      <c r="E74" s="2346"/>
      <c r="H74" s="2346"/>
    </row>
    <row r="75" spans="1:16" ht="15.75" x14ac:dyDescent="0.25">
      <c r="C75" s="2347"/>
      <c r="E75" s="2348"/>
      <c r="H75" s="2348"/>
    </row>
    <row r="76" spans="1:16" ht="15.75" x14ac:dyDescent="0.25">
      <c r="E76" s="2349"/>
      <c r="H76" s="2349"/>
    </row>
    <row r="77" spans="1:16" ht="15.75" x14ac:dyDescent="0.25">
      <c r="E77" s="2350"/>
      <c r="H77" s="2350"/>
    </row>
    <row r="78" spans="1:16" ht="15.75" x14ac:dyDescent="0.25">
      <c r="E78" s="2351"/>
      <c r="H78" s="2351"/>
    </row>
    <row r="79" spans="1:16" ht="15.75" x14ac:dyDescent="0.25">
      <c r="E79" s="2352"/>
      <c r="H79" s="2352"/>
    </row>
    <row r="80" spans="1:16" ht="15.75" x14ac:dyDescent="0.25">
      <c r="E80" s="2353"/>
      <c r="H80" s="2353"/>
    </row>
    <row r="81" spans="5:13" ht="15.75" x14ac:dyDescent="0.25">
      <c r="E81" s="2354"/>
      <c r="H81" s="2354"/>
    </row>
    <row r="82" spans="5:13" ht="15.75" x14ac:dyDescent="0.25">
      <c r="E82" s="2355"/>
      <c r="H82" s="2355"/>
    </row>
    <row r="83" spans="5:13" ht="15.75" x14ac:dyDescent="0.25">
      <c r="E83" s="2356"/>
      <c r="H83" s="2356"/>
    </row>
    <row r="84" spans="5:13" ht="15.75" x14ac:dyDescent="0.25">
      <c r="E84" s="2357"/>
      <c r="H84" s="2357"/>
    </row>
    <row r="85" spans="5:13" ht="15.75" x14ac:dyDescent="0.25">
      <c r="E85" s="2358"/>
      <c r="H85" s="2358"/>
    </row>
    <row r="86" spans="5:13" ht="15.75" x14ac:dyDescent="0.25">
      <c r="E86" s="2359"/>
      <c r="H86" s="2359"/>
    </row>
    <row r="87" spans="5:13" ht="15.75" x14ac:dyDescent="0.25">
      <c r="E87" s="2360"/>
      <c r="H87" s="2360"/>
    </row>
    <row r="88" spans="5:13" ht="15.75" x14ac:dyDescent="0.25">
      <c r="E88" s="2361"/>
      <c r="H88" s="2361"/>
    </row>
    <row r="89" spans="5:13" ht="15.75" x14ac:dyDescent="0.25">
      <c r="E89" s="2362"/>
      <c r="H89" s="2362"/>
    </row>
    <row r="90" spans="5:13" ht="15.75" x14ac:dyDescent="0.25">
      <c r="E90" s="2363"/>
      <c r="H90" s="2363"/>
    </row>
    <row r="91" spans="5:13" ht="15.75" x14ac:dyDescent="0.25">
      <c r="E91" s="2364"/>
      <c r="H91" s="2364"/>
    </row>
    <row r="92" spans="5:13" ht="15.75" x14ac:dyDescent="0.25">
      <c r="E92" s="2365"/>
      <c r="H92" s="2365"/>
    </row>
    <row r="93" spans="5:13" ht="15.75" x14ac:dyDescent="0.25">
      <c r="E93" s="2366"/>
      <c r="H93" s="2366"/>
    </row>
    <row r="94" spans="5:13" ht="15.75" x14ac:dyDescent="0.25">
      <c r="E94" s="2367"/>
      <c r="H94" s="2367"/>
    </row>
    <row r="95" spans="5:13" ht="15.75" x14ac:dyDescent="0.25">
      <c r="E95" s="2368"/>
      <c r="H95" s="2368"/>
    </row>
    <row r="96" spans="5:13" ht="15.75" x14ac:dyDescent="0.25">
      <c r="E96" s="2369"/>
      <c r="H96" s="2369"/>
      <c r="M96" s="2370" t="s">
        <v>8</v>
      </c>
    </row>
    <row r="97" spans="5:14" ht="15.75" x14ac:dyDescent="0.25">
      <c r="E97" s="2371"/>
      <c r="H97" s="2371"/>
    </row>
    <row r="98" spans="5:14" ht="15.75" x14ac:dyDescent="0.25">
      <c r="E98" s="2372"/>
      <c r="H98" s="2372"/>
    </row>
    <row r="99" spans="5:14" ht="15.75" x14ac:dyDescent="0.25">
      <c r="E99" s="2373"/>
      <c r="H99" s="2373"/>
    </row>
    <row r="101" spans="5:14" x14ac:dyDescent="0.2">
      <c r="N101" s="2374"/>
    </row>
    <row r="126" spans="4:4" x14ac:dyDescent="0.2">
      <c r="D126" s="2375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28" workbookViewId="0"/>
  </sheetViews>
  <sheetFormatPr defaultColWidth="9.140625" defaultRowHeight="12.75" customHeight="1" x14ac:dyDescent="0.2"/>
  <sheetData>
    <row r="1" spans="1:16" ht="12.75" customHeight="1" x14ac:dyDescent="0.2">
      <c r="A1" s="2376"/>
      <c r="B1" s="2377"/>
      <c r="C1" s="2377"/>
      <c r="D1" s="2378"/>
      <c r="E1" s="2377"/>
      <c r="F1" s="2377"/>
      <c r="G1" s="2377"/>
      <c r="H1" s="2377"/>
      <c r="I1" s="2378"/>
      <c r="J1" s="2377"/>
      <c r="K1" s="2377"/>
      <c r="L1" s="2377"/>
      <c r="M1" s="2377"/>
      <c r="N1" s="2377"/>
      <c r="O1" s="2377"/>
      <c r="P1" s="2379"/>
    </row>
    <row r="2" spans="1:16" ht="12.75" customHeight="1" x14ac:dyDescent="0.2">
      <c r="A2" s="2380" t="s">
        <v>0</v>
      </c>
      <c r="B2" s="2381"/>
      <c r="C2" s="2381"/>
      <c r="D2" s="2381"/>
      <c r="E2" s="2381"/>
      <c r="F2" s="2381"/>
      <c r="G2" s="2381"/>
      <c r="H2" s="2381"/>
      <c r="I2" s="2381"/>
      <c r="J2" s="2381"/>
      <c r="K2" s="2381"/>
      <c r="L2" s="2381"/>
      <c r="M2" s="2381"/>
      <c r="N2" s="2381"/>
      <c r="O2" s="2381"/>
      <c r="P2" s="2382"/>
    </row>
    <row r="3" spans="1:16" ht="12.75" customHeight="1" x14ac:dyDescent="0.2">
      <c r="A3" s="2383"/>
      <c r="B3" s="2384"/>
      <c r="C3" s="2384"/>
      <c r="D3" s="2384"/>
      <c r="E3" s="2384"/>
      <c r="F3" s="2384"/>
      <c r="G3" s="2384"/>
      <c r="H3" s="2384"/>
      <c r="I3" s="2384"/>
      <c r="J3" s="2384"/>
      <c r="K3" s="2384"/>
      <c r="L3" s="2384"/>
      <c r="M3" s="2384"/>
      <c r="N3" s="2384"/>
      <c r="O3" s="2384"/>
      <c r="P3" s="2385"/>
    </row>
    <row r="4" spans="1:16" ht="12.75" customHeight="1" x14ac:dyDescent="0.2">
      <c r="A4" s="2386" t="s">
        <v>44</v>
      </c>
      <c r="B4" s="2387"/>
      <c r="C4" s="2387"/>
      <c r="D4" s="2387"/>
      <c r="E4" s="2387"/>
      <c r="F4" s="2387"/>
      <c r="G4" s="2387"/>
      <c r="H4" s="2387"/>
      <c r="I4" s="2387"/>
      <c r="J4" s="2388"/>
      <c r="K4" s="2389"/>
      <c r="L4" s="2389"/>
      <c r="M4" s="2389"/>
      <c r="N4" s="2389"/>
      <c r="O4" s="2389"/>
      <c r="P4" s="2390"/>
    </row>
    <row r="5" spans="1:16" ht="12.75" customHeight="1" x14ac:dyDescent="0.2">
      <c r="A5" s="2391"/>
      <c r="B5" s="2392"/>
      <c r="C5" s="2392"/>
      <c r="D5" s="2393"/>
      <c r="E5" s="2392"/>
      <c r="F5" s="2392"/>
      <c r="G5" s="2392"/>
      <c r="H5" s="2392"/>
      <c r="I5" s="2393"/>
      <c r="J5" s="2392"/>
      <c r="K5" s="2392"/>
      <c r="L5" s="2392"/>
      <c r="M5" s="2392"/>
      <c r="N5" s="2392"/>
      <c r="O5" s="2392"/>
      <c r="P5" s="2394"/>
    </row>
    <row r="6" spans="1:16" ht="12.75" customHeight="1" x14ac:dyDescent="0.2">
      <c r="A6" s="2395" t="s">
        <v>2</v>
      </c>
      <c r="B6" s="2396"/>
      <c r="C6" s="2396"/>
      <c r="D6" s="2397"/>
      <c r="E6" s="2396"/>
      <c r="F6" s="2396"/>
      <c r="G6" s="2396"/>
      <c r="H6" s="2396"/>
      <c r="I6" s="2397"/>
      <c r="J6" s="2396"/>
      <c r="K6" s="2396"/>
      <c r="L6" s="2396"/>
      <c r="M6" s="2396"/>
      <c r="N6" s="2396"/>
      <c r="O6" s="2396"/>
      <c r="P6" s="2398"/>
    </row>
    <row r="7" spans="1:16" ht="12.75" customHeight="1" x14ac:dyDescent="0.2">
      <c r="A7" s="2399" t="s">
        <v>3</v>
      </c>
      <c r="B7" s="2400"/>
      <c r="C7" s="2400"/>
      <c r="D7" s="2401"/>
      <c r="E7" s="2400"/>
      <c r="F7" s="2400"/>
      <c r="G7" s="2400"/>
      <c r="H7" s="2400"/>
      <c r="I7" s="2401"/>
      <c r="J7" s="2400"/>
      <c r="K7" s="2400"/>
      <c r="L7" s="2400"/>
      <c r="M7" s="2400"/>
      <c r="N7" s="2400"/>
      <c r="O7" s="2400"/>
      <c r="P7" s="2402"/>
    </row>
    <row r="8" spans="1:16" ht="12.75" customHeight="1" x14ac:dyDescent="0.2">
      <c r="A8" s="2403" t="s">
        <v>4</v>
      </c>
      <c r="B8" s="2404"/>
      <c r="C8" s="2404"/>
      <c r="D8" s="2405"/>
      <c r="E8" s="2404"/>
      <c r="F8" s="2404"/>
      <c r="G8" s="2404"/>
      <c r="H8" s="2404"/>
      <c r="I8" s="2405"/>
      <c r="J8" s="2404"/>
      <c r="K8" s="2404"/>
      <c r="L8" s="2404"/>
      <c r="M8" s="2404"/>
      <c r="N8" s="2404"/>
      <c r="O8" s="2404"/>
      <c r="P8" s="2406"/>
    </row>
    <row r="9" spans="1:16" ht="12.75" customHeight="1" x14ac:dyDescent="0.2">
      <c r="A9" s="2407" t="s">
        <v>5</v>
      </c>
      <c r="B9" s="2408"/>
      <c r="C9" s="2408"/>
      <c r="D9" s="2409"/>
      <c r="E9" s="2408"/>
      <c r="F9" s="2408"/>
      <c r="G9" s="2408"/>
      <c r="H9" s="2408"/>
      <c r="I9" s="2409"/>
      <c r="J9" s="2408"/>
      <c r="K9" s="2408"/>
      <c r="L9" s="2408"/>
      <c r="M9" s="2408"/>
      <c r="N9" s="2408"/>
      <c r="O9" s="2408"/>
      <c r="P9" s="2410"/>
    </row>
    <row r="10" spans="1:16" ht="12.75" customHeight="1" x14ac:dyDescent="0.2">
      <c r="A10" s="2411" t="s">
        <v>6</v>
      </c>
      <c r="B10" s="2412"/>
      <c r="C10" s="2412"/>
      <c r="D10" s="2413"/>
      <c r="E10" s="2412"/>
      <c r="F10" s="2412"/>
      <c r="G10" s="2412"/>
      <c r="H10" s="2412"/>
      <c r="I10" s="2413"/>
      <c r="J10" s="2412"/>
      <c r="K10" s="2412"/>
      <c r="L10" s="2412"/>
      <c r="M10" s="2412"/>
      <c r="N10" s="2412"/>
      <c r="O10" s="2412"/>
      <c r="P10" s="2414"/>
    </row>
    <row r="11" spans="1:16" ht="12.75" customHeight="1" x14ac:dyDescent="0.2">
      <c r="A11" s="2415"/>
      <c r="B11" s="2416"/>
      <c r="C11" s="2416"/>
      <c r="D11" s="2417"/>
      <c r="E11" s="2416"/>
      <c r="F11" s="2416"/>
      <c r="G11" s="2418"/>
      <c r="H11" s="2416"/>
      <c r="I11" s="2417"/>
      <c r="J11" s="2416"/>
      <c r="K11" s="2416"/>
      <c r="L11" s="2416"/>
      <c r="M11" s="2416"/>
      <c r="N11" s="2416"/>
      <c r="O11" s="2416"/>
      <c r="P11" s="2419"/>
    </row>
    <row r="12" spans="1:16" ht="12.75" customHeight="1" x14ac:dyDescent="0.2">
      <c r="A12" s="2420" t="s">
        <v>45</v>
      </c>
      <c r="B12" s="2421"/>
      <c r="C12" s="2421"/>
      <c r="D12" s="2422"/>
      <c r="E12" s="2421" t="s">
        <v>8</v>
      </c>
      <c r="F12" s="2421"/>
      <c r="G12" s="2421"/>
      <c r="H12" s="2421"/>
      <c r="I12" s="2422"/>
      <c r="J12" s="2421"/>
      <c r="K12" s="2421"/>
      <c r="L12" s="2421"/>
      <c r="M12" s="2421"/>
      <c r="N12" s="2423" t="s">
        <v>46</v>
      </c>
      <c r="O12" s="2421"/>
      <c r="P12" s="2424"/>
    </row>
    <row r="13" spans="1:16" ht="12.75" customHeight="1" x14ac:dyDescent="0.2">
      <c r="A13" s="2425"/>
      <c r="B13" s="2426"/>
      <c r="C13" s="2426"/>
      <c r="D13" s="2427"/>
      <c r="E13" s="2426"/>
      <c r="F13" s="2426"/>
      <c r="G13" s="2426"/>
      <c r="H13" s="2426"/>
      <c r="I13" s="2427"/>
      <c r="J13" s="2426"/>
      <c r="K13" s="2426"/>
      <c r="L13" s="2426"/>
      <c r="M13" s="2426"/>
      <c r="N13" s="2426"/>
      <c r="O13" s="2426"/>
      <c r="P13" s="2428"/>
    </row>
    <row r="14" spans="1:16" ht="12.75" customHeight="1" x14ac:dyDescent="0.2">
      <c r="A14" s="2429" t="s">
        <v>10</v>
      </c>
      <c r="B14" s="2430"/>
      <c r="C14" s="2430"/>
      <c r="D14" s="2431"/>
      <c r="E14" s="2430"/>
      <c r="F14" s="2430"/>
      <c r="G14" s="2430"/>
      <c r="H14" s="2430"/>
      <c r="I14" s="2431"/>
      <c r="J14" s="2430"/>
      <c r="K14" s="2430"/>
      <c r="L14" s="2430"/>
      <c r="M14" s="2430"/>
      <c r="N14" s="2432"/>
      <c r="O14" s="2433"/>
      <c r="P14" s="2434"/>
    </row>
    <row r="15" spans="1:16" ht="12.75" customHeight="1" x14ac:dyDescent="0.2">
      <c r="A15" s="2435"/>
      <c r="B15" s="2436"/>
      <c r="C15" s="2436"/>
      <c r="D15" s="2437"/>
      <c r="E15" s="2436"/>
      <c r="F15" s="2436"/>
      <c r="G15" s="2436"/>
      <c r="H15" s="2436"/>
      <c r="I15" s="2437"/>
      <c r="J15" s="2436"/>
      <c r="K15" s="2436"/>
      <c r="L15" s="2436"/>
      <c r="M15" s="2436"/>
      <c r="N15" s="2438" t="s">
        <v>11</v>
      </c>
      <c r="O15" s="2439" t="s">
        <v>12</v>
      </c>
      <c r="P15" s="2440"/>
    </row>
    <row r="16" spans="1:16" ht="12.75" customHeight="1" x14ac:dyDescent="0.2">
      <c r="A16" s="2441" t="s">
        <v>13</v>
      </c>
      <c r="B16" s="2442"/>
      <c r="C16" s="2442"/>
      <c r="D16" s="2443"/>
      <c r="E16" s="2442"/>
      <c r="F16" s="2442"/>
      <c r="G16" s="2442"/>
      <c r="H16" s="2442"/>
      <c r="I16" s="2443"/>
      <c r="J16" s="2442"/>
      <c r="K16" s="2442"/>
      <c r="L16" s="2442"/>
      <c r="M16" s="2442"/>
      <c r="N16" s="2444"/>
      <c r="O16" s="2445"/>
      <c r="P16" s="2445"/>
    </row>
    <row r="17" spans="1:47" ht="12.75" customHeight="1" x14ac:dyDescent="0.2">
      <c r="A17" s="2446" t="s">
        <v>14</v>
      </c>
      <c r="B17" s="2447"/>
      <c r="C17" s="2447"/>
      <c r="D17" s="2448"/>
      <c r="E17" s="2447"/>
      <c r="F17" s="2447"/>
      <c r="G17" s="2447"/>
      <c r="H17" s="2447"/>
      <c r="I17" s="2448"/>
      <c r="J17" s="2447"/>
      <c r="K17" s="2447"/>
      <c r="L17" s="2447"/>
      <c r="M17" s="2447"/>
      <c r="N17" s="2449" t="s">
        <v>15</v>
      </c>
      <c r="O17" s="2450" t="s">
        <v>16</v>
      </c>
      <c r="P17" s="2451"/>
    </row>
    <row r="18" spans="1:47" ht="12.75" customHeight="1" x14ac:dyDescent="0.2">
      <c r="A18" s="2452"/>
      <c r="B18" s="2453"/>
      <c r="C18" s="2453"/>
      <c r="D18" s="2454"/>
      <c r="E18" s="2453"/>
      <c r="F18" s="2453"/>
      <c r="G18" s="2453"/>
      <c r="H18" s="2453"/>
      <c r="I18" s="2454"/>
      <c r="J18" s="2453"/>
      <c r="K18" s="2453"/>
      <c r="L18" s="2453"/>
      <c r="M18" s="2453"/>
      <c r="N18" s="2455"/>
      <c r="O18" s="2456"/>
      <c r="P18" s="2457" t="s">
        <v>8</v>
      </c>
    </row>
    <row r="19" spans="1:47" ht="12.75" customHeight="1" x14ac:dyDescent="0.2">
      <c r="A19" s="2458"/>
      <c r="B19" s="2459"/>
      <c r="C19" s="2459"/>
      <c r="D19" s="2460"/>
      <c r="E19" s="2459"/>
      <c r="F19" s="2459"/>
      <c r="G19" s="2459"/>
      <c r="H19" s="2459"/>
      <c r="I19" s="2460"/>
      <c r="J19" s="2459"/>
      <c r="K19" s="2461"/>
      <c r="L19" s="2459" t="s">
        <v>17</v>
      </c>
      <c r="M19" s="2459"/>
      <c r="N19" s="2462"/>
      <c r="O19" s="2463"/>
      <c r="P19" s="2464"/>
      <c r="AU19" s="2465"/>
    </row>
    <row r="20" spans="1:47" ht="12.75" customHeight="1" x14ac:dyDescent="0.2">
      <c r="A20" s="2466"/>
      <c r="B20" s="2467"/>
      <c r="C20" s="2467"/>
      <c r="D20" s="2468"/>
      <c r="E20" s="2467"/>
      <c r="F20" s="2467"/>
      <c r="G20" s="2467"/>
      <c r="H20" s="2467"/>
      <c r="I20" s="2468"/>
      <c r="J20" s="2467"/>
      <c r="K20" s="2467"/>
      <c r="L20" s="2467"/>
      <c r="M20" s="2467"/>
      <c r="N20" s="2469"/>
      <c r="O20" s="2470"/>
      <c r="P20" s="2471"/>
    </row>
    <row r="21" spans="1:47" ht="12.75" customHeight="1" x14ac:dyDescent="0.2">
      <c r="A21" s="2472"/>
      <c r="B21" s="2473"/>
      <c r="C21" s="2474"/>
      <c r="D21" s="2474"/>
      <c r="E21" s="2473"/>
      <c r="F21" s="2473"/>
      <c r="G21" s="2473"/>
      <c r="H21" s="2473" t="s">
        <v>8</v>
      </c>
      <c r="I21" s="2475"/>
      <c r="J21" s="2473"/>
      <c r="K21" s="2473"/>
      <c r="L21" s="2473"/>
      <c r="M21" s="2473"/>
      <c r="N21" s="2476"/>
      <c r="O21" s="2477"/>
      <c r="P21" s="2478"/>
    </row>
    <row r="22" spans="1:47" ht="12.75" customHeight="1" x14ac:dyDescent="0.2">
      <c r="A22" s="2479"/>
      <c r="B22" s="2480"/>
      <c r="C22" s="2480"/>
      <c r="D22" s="2481"/>
      <c r="E22" s="2480"/>
      <c r="F22" s="2480"/>
      <c r="G22" s="2480"/>
      <c r="H22" s="2480"/>
      <c r="I22" s="2481"/>
      <c r="J22" s="2480"/>
      <c r="K22" s="2480"/>
      <c r="L22" s="2480"/>
      <c r="M22" s="2480"/>
      <c r="N22" s="2480"/>
      <c r="O22" s="2480"/>
      <c r="P22" s="2482"/>
    </row>
    <row r="23" spans="1:47" ht="12.75" customHeight="1" x14ac:dyDescent="0.2">
      <c r="A23" s="2483" t="s">
        <v>18</v>
      </c>
      <c r="B23" s="2484"/>
      <c r="C23" s="2484"/>
      <c r="D23" s="2485"/>
      <c r="E23" s="2486" t="s">
        <v>19</v>
      </c>
      <c r="F23" s="2486"/>
      <c r="G23" s="2486"/>
      <c r="H23" s="2486"/>
      <c r="I23" s="2486"/>
      <c r="J23" s="2486"/>
      <c r="K23" s="2486"/>
      <c r="L23" s="2486"/>
      <c r="M23" s="2484"/>
      <c r="N23" s="2484"/>
      <c r="O23" s="2484"/>
      <c r="P23" s="2487"/>
    </row>
    <row r="24" spans="1:47" x14ac:dyDescent="0.25">
      <c r="A24" s="2488"/>
      <c r="B24" s="2489"/>
      <c r="C24" s="2489"/>
      <c r="D24" s="2490"/>
      <c r="E24" s="2491" t="s">
        <v>20</v>
      </c>
      <c r="F24" s="2491"/>
      <c r="G24" s="2491"/>
      <c r="H24" s="2491"/>
      <c r="I24" s="2491"/>
      <c r="J24" s="2491"/>
      <c r="K24" s="2491"/>
      <c r="L24" s="2491"/>
      <c r="M24" s="2489"/>
      <c r="N24" s="2489"/>
      <c r="O24" s="2489"/>
      <c r="P24" s="2492"/>
    </row>
    <row r="25" spans="1:47" ht="12.75" customHeight="1" x14ac:dyDescent="0.2">
      <c r="A25" s="2493"/>
      <c r="B25" s="2494" t="s">
        <v>21</v>
      </c>
      <c r="C25" s="2495"/>
      <c r="D25" s="2495"/>
      <c r="E25" s="2495"/>
      <c r="F25" s="2495"/>
      <c r="G25" s="2495"/>
      <c r="H25" s="2495"/>
      <c r="I25" s="2495"/>
      <c r="J25" s="2495"/>
      <c r="K25" s="2495"/>
      <c r="L25" s="2495"/>
      <c r="M25" s="2495"/>
      <c r="N25" s="2495"/>
      <c r="O25" s="2496"/>
      <c r="P25" s="2497"/>
    </row>
    <row r="26" spans="1:47" ht="12.75" customHeight="1" x14ac:dyDescent="0.2">
      <c r="A26" s="2498" t="s">
        <v>22</v>
      </c>
      <c r="B26" s="2499" t="s">
        <v>23</v>
      </c>
      <c r="C26" s="2499"/>
      <c r="D26" s="2498" t="s">
        <v>24</v>
      </c>
      <c r="E26" s="2498" t="s">
        <v>25</v>
      </c>
      <c r="F26" s="2498" t="s">
        <v>22</v>
      </c>
      <c r="G26" s="2499" t="s">
        <v>23</v>
      </c>
      <c r="H26" s="2499"/>
      <c r="I26" s="2498" t="s">
        <v>24</v>
      </c>
      <c r="J26" s="2498" t="s">
        <v>25</v>
      </c>
      <c r="K26" s="2498" t="s">
        <v>22</v>
      </c>
      <c r="L26" s="2499" t="s">
        <v>23</v>
      </c>
      <c r="M26" s="2499"/>
      <c r="N26" s="2500" t="s">
        <v>24</v>
      </c>
      <c r="O26" s="2498" t="s">
        <v>25</v>
      </c>
      <c r="P26" s="2501"/>
    </row>
    <row r="27" spans="1:47" ht="12.75" customHeight="1" x14ac:dyDescent="0.2">
      <c r="A27" s="2502"/>
      <c r="B27" s="2503" t="s">
        <v>26</v>
      </c>
      <c r="C27" s="2503" t="s">
        <v>2</v>
      </c>
      <c r="D27" s="2502"/>
      <c r="E27" s="2502"/>
      <c r="F27" s="2502"/>
      <c r="G27" s="2503" t="s">
        <v>26</v>
      </c>
      <c r="H27" s="2503" t="s">
        <v>2</v>
      </c>
      <c r="I27" s="2502"/>
      <c r="J27" s="2502"/>
      <c r="K27" s="2502"/>
      <c r="L27" s="2503" t="s">
        <v>26</v>
      </c>
      <c r="M27" s="2503" t="s">
        <v>2</v>
      </c>
      <c r="N27" s="2504"/>
      <c r="O27" s="2502"/>
      <c r="P27" s="2505"/>
    </row>
    <row r="28" spans="1:47" ht="12.75" customHeight="1" x14ac:dyDescent="0.2">
      <c r="A28" s="2506">
        <v>1</v>
      </c>
      <c r="B28" s="2507">
        <v>0</v>
      </c>
      <c r="C28" s="2508">
        <v>0.15</v>
      </c>
      <c r="D28" s="2509">
        <v>16000</v>
      </c>
      <c r="E28" s="2510">
        <f t="shared" ref="E28:E59" si="0">D28*(100-2.45)/100</f>
        <v>15608</v>
      </c>
      <c r="F28" s="2511">
        <v>33</v>
      </c>
      <c r="G28" s="2512">
        <v>8</v>
      </c>
      <c r="H28" s="2512">
        <v>8.15</v>
      </c>
      <c r="I28" s="2509">
        <v>16000</v>
      </c>
      <c r="J28" s="2510">
        <f t="shared" ref="J28:J59" si="1">I28*(100-2.45)/100</f>
        <v>15608</v>
      </c>
      <c r="K28" s="2511">
        <v>65</v>
      </c>
      <c r="L28" s="2512">
        <v>16</v>
      </c>
      <c r="M28" s="2512">
        <v>16.149999999999999</v>
      </c>
      <c r="N28" s="2509">
        <v>16000</v>
      </c>
      <c r="O28" s="2510">
        <f t="shared" ref="O28:O59" si="2">N28*(100-2.45)/100</f>
        <v>15608</v>
      </c>
      <c r="P28" s="2513"/>
    </row>
    <row r="29" spans="1:47" ht="12.75" customHeight="1" x14ac:dyDescent="0.2">
      <c r="A29" s="2514">
        <v>2</v>
      </c>
      <c r="B29" s="2514">
        <v>0.15</v>
      </c>
      <c r="C29" s="2515">
        <v>0.3</v>
      </c>
      <c r="D29" s="2516">
        <v>16000</v>
      </c>
      <c r="E29" s="2517">
        <f t="shared" si="0"/>
        <v>15608</v>
      </c>
      <c r="F29" s="2518">
        <v>34</v>
      </c>
      <c r="G29" s="2519">
        <v>8.15</v>
      </c>
      <c r="H29" s="2519">
        <v>8.3000000000000007</v>
      </c>
      <c r="I29" s="2516">
        <v>16000</v>
      </c>
      <c r="J29" s="2517">
        <f t="shared" si="1"/>
        <v>15608</v>
      </c>
      <c r="K29" s="2518">
        <v>66</v>
      </c>
      <c r="L29" s="2519">
        <v>16.149999999999999</v>
      </c>
      <c r="M29" s="2519">
        <v>16.3</v>
      </c>
      <c r="N29" s="2516">
        <v>16000</v>
      </c>
      <c r="O29" s="2517">
        <f t="shared" si="2"/>
        <v>15608</v>
      </c>
      <c r="P29" s="2520"/>
    </row>
    <row r="30" spans="1:47" ht="12.75" customHeight="1" x14ac:dyDescent="0.2">
      <c r="A30" s="2521">
        <v>3</v>
      </c>
      <c r="B30" s="2522">
        <v>0.3</v>
      </c>
      <c r="C30" s="2523">
        <v>0.45</v>
      </c>
      <c r="D30" s="2524">
        <v>16000</v>
      </c>
      <c r="E30" s="2525">
        <f t="shared" si="0"/>
        <v>15608</v>
      </c>
      <c r="F30" s="2526">
        <v>35</v>
      </c>
      <c r="G30" s="2527">
        <v>8.3000000000000007</v>
      </c>
      <c r="H30" s="2527">
        <v>8.4499999999999993</v>
      </c>
      <c r="I30" s="2524">
        <v>16000</v>
      </c>
      <c r="J30" s="2525">
        <f t="shared" si="1"/>
        <v>15608</v>
      </c>
      <c r="K30" s="2526">
        <v>67</v>
      </c>
      <c r="L30" s="2527">
        <v>16.3</v>
      </c>
      <c r="M30" s="2527">
        <v>16.45</v>
      </c>
      <c r="N30" s="2524">
        <v>16000</v>
      </c>
      <c r="O30" s="2525">
        <f t="shared" si="2"/>
        <v>15608</v>
      </c>
      <c r="P30" s="2528"/>
      <c r="V30" s="2529"/>
    </row>
    <row r="31" spans="1:47" ht="12.75" customHeight="1" x14ac:dyDescent="0.2">
      <c r="A31" s="2530">
        <v>4</v>
      </c>
      <c r="B31" s="2530">
        <v>0.45</v>
      </c>
      <c r="C31" s="2531">
        <v>1</v>
      </c>
      <c r="D31" s="2532">
        <v>16000</v>
      </c>
      <c r="E31" s="2533">
        <f t="shared" si="0"/>
        <v>15608</v>
      </c>
      <c r="F31" s="2534">
        <v>36</v>
      </c>
      <c r="G31" s="2531">
        <v>8.4499999999999993</v>
      </c>
      <c r="H31" s="2531">
        <v>9</v>
      </c>
      <c r="I31" s="2532">
        <v>16000</v>
      </c>
      <c r="J31" s="2533">
        <f t="shared" si="1"/>
        <v>15608</v>
      </c>
      <c r="K31" s="2534">
        <v>68</v>
      </c>
      <c r="L31" s="2531">
        <v>16.45</v>
      </c>
      <c r="M31" s="2531">
        <v>17</v>
      </c>
      <c r="N31" s="2532">
        <v>16000</v>
      </c>
      <c r="O31" s="2533">
        <f t="shared" si="2"/>
        <v>15608</v>
      </c>
      <c r="P31" s="2535"/>
    </row>
    <row r="32" spans="1:47" ht="12.75" customHeight="1" x14ac:dyDescent="0.2">
      <c r="A32" s="2536">
        <v>5</v>
      </c>
      <c r="B32" s="2537">
        <v>1</v>
      </c>
      <c r="C32" s="2538">
        <v>1.1499999999999999</v>
      </c>
      <c r="D32" s="2539">
        <v>16000</v>
      </c>
      <c r="E32" s="2540">
        <f t="shared" si="0"/>
        <v>15608</v>
      </c>
      <c r="F32" s="2541">
        <v>37</v>
      </c>
      <c r="G32" s="2537">
        <v>9</v>
      </c>
      <c r="H32" s="2537">
        <v>9.15</v>
      </c>
      <c r="I32" s="2539">
        <v>16000</v>
      </c>
      <c r="J32" s="2540">
        <f t="shared" si="1"/>
        <v>15608</v>
      </c>
      <c r="K32" s="2541">
        <v>69</v>
      </c>
      <c r="L32" s="2537">
        <v>17</v>
      </c>
      <c r="M32" s="2537">
        <v>17.149999999999999</v>
      </c>
      <c r="N32" s="2539">
        <v>16000</v>
      </c>
      <c r="O32" s="2540">
        <f t="shared" si="2"/>
        <v>15608</v>
      </c>
      <c r="P32" s="2542"/>
      <c r="AQ32" s="2539"/>
    </row>
    <row r="33" spans="1:16" ht="12.75" customHeight="1" x14ac:dyDescent="0.2">
      <c r="A33" s="2543">
        <v>6</v>
      </c>
      <c r="B33" s="2544">
        <v>1.1499999999999999</v>
      </c>
      <c r="C33" s="2545">
        <v>1.3</v>
      </c>
      <c r="D33" s="2546">
        <v>16000</v>
      </c>
      <c r="E33" s="2547">
        <f t="shared" si="0"/>
        <v>15608</v>
      </c>
      <c r="F33" s="2548">
        <v>38</v>
      </c>
      <c r="G33" s="2545">
        <v>9.15</v>
      </c>
      <c r="H33" s="2545">
        <v>9.3000000000000007</v>
      </c>
      <c r="I33" s="2546">
        <v>16000</v>
      </c>
      <c r="J33" s="2547">
        <f t="shared" si="1"/>
        <v>15608</v>
      </c>
      <c r="K33" s="2548">
        <v>70</v>
      </c>
      <c r="L33" s="2545">
        <v>17.149999999999999</v>
      </c>
      <c r="M33" s="2545">
        <v>17.3</v>
      </c>
      <c r="N33" s="2546">
        <v>16000</v>
      </c>
      <c r="O33" s="2547">
        <f t="shared" si="2"/>
        <v>15608</v>
      </c>
      <c r="P33" s="2549"/>
    </row>
    <row r="34" spans="1:16" x14ac:dyDescent="0.2">
      <c r="A34" s="2550">
        <v>7</v>
      </c>
      <c r="B34" s="2551">
        <v>1.3</v>
      </c>
      <c r="C34" s="2552">
        <v>1.45</v>
      </c>
      <c r="D34" s="2553">
        <v>16000</v>
      </c>
      <c r="E34" s="2554">
        <f t="shared" si="0"/>
        <v>15608</v>
      </c>
      <c r="F34" s="2555">
        <v>39</v>
      </c>
      <c r="G34" s="2556">
        <v>9.3000000000000007</v>
      </c>
      <c r="H34" s="2556">
        <v>9.4499999999999993</v>
      </c>
      <c r="I34" s="2553">
        <v>16000</v>
      </c>
      <c r="J34" s="2554">
        <f t="shared" si="1"/>
        <v>15608</v>
      </c>
      <c r="K34" s="2555">
        <v>71</v>
      </c>
      <c r="L34" s="2556">
        <v>17.3</v>
      </c>
      <c r="M34" s="2556">
        <v>17.45</v>
      </c>
      <c r="N34" s="2553">
        <v>16000</v>
      </c>
      <c r="O34" s="2554">
        <f t="shared" si="2"/>
        <v>15608</v>
      </c>
      <c r="P34" s="2557"/>
    </row>
    <row r="35" spans="1:16" x14ac:dyDescent="0.2">
      <c r="A35" s="2558">
        <v>8</v>
      </c>
      <c r="B35" s="2558">
        <v>1.45</v>
      </c>
      <c r="C35" s="2559">
        <v>2</v>
      </c>
      <c r="D35" s="2560">
        <v>16000</v>
      </c>
      <c r="E35" s="2561">
        <f t="shared" si="0"/>
        <v>15608</v>
      </c>
      <c r="F35" s="2562">
        <v>40</v>
      </c>
      <c r="G35" s="2559">
        <v>9.4499999999999993</v>
      </c>
      <c r="H35" s="2559">
        <v>10</v>
      </c>
      <c r="I35" s="2560">
        <v>16000</v>
      </c>
      <c r="J35" s="2561">
        <f t="shared" si="1"/>
        <v>15608</v>
      </c>
      <c r="K35" s="2562">
        <v>72</v>
      </c>
      <c r="L35" s="2563">
        <v>17.45</v>
      </c>
      <c r="M35" s="2559">
        <v>18</v>
      </c>
      <c r="N35" s="2560">
        <v>16000</v>
      </c>
      <c r="O35" s="2561">
        <f t="shared" si="2"/>
        <v>15608</v>
      </c>
      <c r="P35" s="2564"/>
    </row>
    <row r="36" spans="1:16" x14ac:dyDescent="0.2">
      <c r="A36" s="2565">
        <v>9</v>
      </c>
      <c r="B36" s="2566">
        <v>2</v>
      </c>
      <c r="C36" s="2567">
        <v>2.15</v>
      </c>
      <c r="D36" s="2568">
        <v>16000</v>
      </c>
      <c r="E36" s="2569">
        <f t="shared" si="0"/>
        <v>15608</v>
      </c>
      <c r="F36" s="2570">
        <v>41</v>
      </c>
      <c r="G36" s="2571">
        <v>10</v>
      </c>
      <c r="H36" s="2572">
        <v>10.15</v>
      </c>
      <c r="I36" s="2568">
        <v>16000</v>
      </c>
      <c r="J36" s="2569">
        <f t="shared" si="1"/>
        <v>15608</v>
      </c>
      <c r="K36" s="2570">
        <v>73</v>
      </c>
      <c r="L36" s="2572">
        <v>18</v>
      </c>
      <c r="M36" s="2571">
        <v>18.149999999999999</v>
      </c>
      <c r="N36" s="2568">
        <v>16000</v>
      </c>
      <c r="O36" s="2569">
        <f t="shared" si="2"/>
        <v>15608</v>
      </c>
      <c r="P36" s="2573"/>
    </row>
    <row r="37" spans="1:16" x14ac:dyDescent="0.2">
      <c r="A37" s="2574">
        <v>10</v>
      </c>
      <c r="B37" s="2574">
        <v>2.15</v>
      </c>
      <c r="C37" s="2575">
        <v>2.2999999999999998</v>
      </c>
      <c r="D37" s="2576">
        <v>16000</v>
      </c>
      <c r="E37" s="2577">
        <f t="shared" si="0"/>
        <v>15608</v>
      </c>
      <c r="F37" s="2578">
        <v>42</v>
      </c>
      <c r="G37" s="2575">
        <v>10.15</v>
      </c>
      <c r="H37" s="2579">
        <v>10.3</v>
      </c>
      <c r="I37" s="2576">
        <v>16000</v>
      </c>
      <c r="J37" s="2577">
        <f t="shared" si="1"/>
        <v>15608</v>
      </c>
      <c r="K37" s="2578">
        <v>74</v>
      </c>
      <c r="L37" s="2579">
        <v>18.149999999999999</v>
      </c>
      <c r="M37" s="2575">
        <v>18.3</v>
      </c>
      <c r="N37" s="2576">
        <v>16000</v>
      </c>
      <c r="O37" s="2577">
        <f t="shared" si="2"/>
        <v>15608</v>
      </c>
      <c r="P37" s="2580"/>
    </row>
    <row r="38" spans="1:16" x14ac:dyDescent="0.2">
      <c r="A38" s="2581">
        <v>11</v>
      </c>
      <c r="B38" s="2582">
        <v>2.2999999999999998</v>
      </c>
      <c r="C38" s="2583">
        <v>2.4500000000000002</v>
      </c>
      <c r="D38" s="2584">
        <v>16000</v>
      </c>
      <c r="E38" s="2585">
        <f t="shared" si="0"/>
        <v>15608</v>
      </c>
      <c r="F38" s="2586">
        <v>43</v>
      </c>
      <c r="G38" s="2587">
        <v>10.3</v>
      </c>
      <c r="H38" s="2588">
        <v>10.45</v>
      </c>
      <c r="I38" s="2584">
        <v>16000</v>
      </c>
      <c r="J38" s="2585">
        <f t="shared" si="1"/>
        <v>15608</v>
      </c>
      <c r="K38" s="2586">
        <v>75</v>
      </c>
      <c r="L38" s="2588">
        <v>18.3</v>
      </c>
      <c r="M38" s="2587">
        <v>18.45</v>
      </c>
      <c r="N38" s="2584">
        <v>16000</v>
      </c>
      <c r="O38" s="2585">
        <f t="shared" si="2"/>
        <v>15608</v>
      </c>
      <c r="P38" s="2589"/>
    </row>
    <row r="39" spans="1:16" x14ac:dyDescent="0.2">
      <c r="A39" s="2590">
        <v>12</v>
      </c>
      <c r="B39" s="2590">
        <v>2.4500000000000002</v>
      </c>
      <c r="C39" s="2591">
        <v>3</v>
      </c>
      <c r="D39" s="2592">
        <v>16000</v>
      </c>
      <c r="E39" s="2593">
        <f t="shared" si="0"/>
        <v>15608</v>
      </c>
      <c r="F39" s="2594">
        <v>44</v>
      </c>
      <c r="G39" s="2591">
        <v>10.45</v>
      </c>
      <c r="H39" s="2595">
        <v>11</v>
      </c>
      <c r="I39" s="2592">
        <v>16000</v>
      </c>
      <c r="J39" s="2593">
        <f t="shared" si="1"/>
        <v>15608</v>
      </c>
      <c r="K39" s="2594">
        <v>76</v>
      </c>
      <c r="L39" s="2595">
        <v>18.45</v>
      </c>
      <c r="M39" s="2591">
        <v>19</v>
      </c>
      <c r="N39" s="2592">
        <v>16000</v>
      </c>
      <c r="O39" s="2593">
        <f t="shared" si="2"/>
        <v>15608</v>
      </c>
      <c r="P39" s="2596"/>
    </row>
    <row r="40" spans="1:16" x14ac:dyDescent="0.2">
      <c r="A40" s="2597">
        <v>13</v>
      </c>
      <c r="B40" s="2598">
        <v>3</v>
      </c>
      <c r="C40" s="2599">
        <v>3.15</v>
      </c>
      <c r="D40" s="2600">
        <v>16000</v>
      </c>
      <c r="E40" s="2601">
        <f t="shared" si="0"/>
        <v>15608</v>
      </c>
      <c r="F40" s="2602">
        <v>45</v>
      </c>
      <c r="G40" s="2603">
        <v>11</v>
      </c>
      <c r="H40" s="2604">
        <v>11.15</v>
      </c>
      <c r="I40" s="2600">
        <v>16000</v>
      </c>
      <c r="J40" s="2601">
        <f t="shared" si="1"/>
        <v>15608</v>
      </c>
      <c r="K40" s="2602">
        <v>77</v>
      </c>
      <c r="L40" s="2604">
        <v>19</v>
      </c>
      <c r="M40" s="2603">
        <v>19.149999999999999</v>
      </c>
      <c r="N40" s="2600">
        <v>16000</v>
      </c>
      <c r="O40" s="2601">
        <f t="shared" si="2"/>
        <v>15608</v>
      </c>
      <c r="P40" s="2605"/>
    </row>
    <row r="41" spans="1:16" x14ac:dyDescent="0.2">
      <c r="A41" s="2606">
        <v>14</v>
      </c>
      <c r="B41" s="2606">
        <v>3.15</v>
      </c>
      <c r="C41" s="2607">
        <v>3.3</v>
      </c>
      <c r="D41" s="2608">
        <v>16000</v>
      </c>
      <c r="E41" s="2609">
        <f t="shared" si="0"/>
        <v>15608</v>
      </c>
      <c r="F41" s="2610">
        <v>46</v>
      </c>
      <c r="G41" s="2611">
        <v>11.15</v>
      </c>
      <c r="H41" s="2607">
        <v>11.3</v>
      </c>
      <c r="I41" s="2608">
        <v>16000</v>
      </c>
      <c r="J41" s="2609">
        <f t="shared" si="1"/>
        <v>15608</v>
      </c>
      <c r="K41" s="2610">
        <v>78</v>
      </c>
      <c r="L41" s="2607">
        <v>19.149999999999999</v>
      </c>
      <c r="M41" s="2611">
        <v>19.3</v>
      </c>
      <c r="N41" s="2608">
        <v>16000</v>
      </c>
      <c r="O41" s="2609">
        <f t="shared" si="2"/>
        <v>15608</v>
      </c>
      <c r="P41" s="2612"/>
    </row>
    <row r="42" spans="1:16" x14ac:dyDescent="0.2">
      <c r="A42" s="2613">
        <v>15</v>
      </c>
      <c r="B42" s="2614">
        <v>3.3</v>
      </c>
      <c r="C42" s="2615">
        <v>3.45</v>
      </c>
      <c r="D42" s="2616">
        <v>16000</v>
      </c>
      <c r="E42" s="2617">
        <f t="shared" si="0"/>
        <v>15608</v>
      </c>
      <c r="F42" s="2618">
        <v>47</v>
      </c>
      <c r="G42" s="2619">
        <v>11.3</v>
      </c>
      <c r="H42" s="2620">
        <v>11.45</v>
      </c>
      <c r="I42" s="2616">
        <v>16000</v>
      </c>
      <c r="J42" s="2617">
        <f t="shared" si="1"/>
        <v>15608</v>
      </c>
      <c r="K42" s="2618">
        <v>79</v>
      </c>
      <c r="L42" s="2620">
        <v>19.3</v>
      </c>
      <c r="M42" s="2619">
        <v>19.45</v>
      </c>
      <c r="N42" s="2616">
        <v>16000</v>
      </c>
      <c r="O42" s="2617">
        <f t="shared" si="2"/>
        <v>15608</v>
      </c>
      <c r="P42" s="2621"/>
    </row>
    <row r="43" spans="1:16" x14ac:dyDescent="0.2">
      <c r="A43" s="2622">
        <v>16</v>
      </c>
      <c r="B43" s="2622">
        <v>3.45</v>
      </c>
      <c r="C43" s="2623">
        <v>4</v>
      </c>
      <c r="D43" s="2624">
        <v>16000</v>
      </c>
      <c r="E43" s="2625">
        <f t="shared" si="0"/>
        <v>15608</v>
      </c>
      <c r="F43" s="2626">
        <v>48</v>
      </c>
      <c r="G43" s="2627">
        <v>11.45</v>
      </c>
      <c r="H43" s="2623">
        <v>12</v>
      </c>
      <c r="I43" s="2624">
        <v>16000</v>
      </c>
      <c r="J43" s="2625">
        <f t="shared" si="1"/>
        <v>15608</v>
      </c>
      <c r="K43" s="2626">
        <v>80</v>
      </c>
      <c r="L43" s="2623">
        <v>19.45</v>
      </c>
      <c r="M43" s="2623">
        <v>20</v>
      </c>
      <c r="N43" s="2624">
        <v>16000</v>
      </c>
      <c r="O43" s="2625">
        <f t="shared" si="2"/>
        <v>15608</v>
      </c>
      <c r="P43" s="2628"/>
    </row>
    <row r="44" spans="1:16" x14ac:dyDescent="0.2">
      <c r="A44" s="2629">
        <v>17</v>
      </c>
      <c r="B44" s="2630">
        <v>4</v>
      </c>
      <c r="C44" s="2631">
        <v>4.1500000000000004</v>
      </c>
      <c r="D44" s="2632">
        <v>16000</v>
      </c>
      <c r="E44" s="2633">
        <f t="shared" si="0"/>
        <v>15608</v>
      </c>
      <c r="F44" s="2634">
        <v>49</v>
      </c>
      <c r="G44" s="2635">
        <v>12</v>
      </c>
      <c r="H44" s="2636">
        <v>12.15</v>
      </c>
      <c r="I44" s="2632">
        <v>16000</v>
      </c>
      <c r="J44" s="2633">
        <f t="shared" si="1"/>
        <v>15608</v>
      </c>
      <c r="K44" s="2634">
        <v>81</v>
      </c>
      <c r="L44" s="2636">
        <v>20</v>
      </c>
      <c r="M44" s="2635">
        <v>20.149999999999999</v>
      </c>
      <c r="N44" s="2632">
        <v>16000</v>
      </c>
      <c r="O44" s="2633">
        <f t="shared" si="2"/>
        <v>15608</v>
      </c>
      <c r="P44" s="2637"/>
    </row>
    <row r="45" spans="1:16" x14ac:dyDescent="0.2">
      <c r="A45" s="2638">
        <v>18</v>
      </c>
      <c r="B45" s="2638">
        <v>4.1500000000000004</v>
      </c>
      <c r="C45" s="2639">
        <v>4.3</v>
      </c>
      <c r="D45" s="2640">
        <v>16000</v>
      </c>
      <c r="E45" s="2641">
        <f t="shared" si="0"/>
        <v>15608</v>
      </c>
      <c r="F45" s="2642">
        <v>50</v>
      </c>
      <c r="G45" s="2643">
        <v>12.15</v>
      </c>
      <c r="H45" s="2639">
        <v>12.3</v>
      </c>
      <c r="I45" s="2640">
        <v>16000</v>
      </c>
      <c r="J45" s="2641">
        <f t="shared" si="1"/>
        <v>15608</v>
      </c>
      <c r="K45" s="2642">
        <v>82</v>
      </c>
      <c r="L45" s="2639">
        <v>20.149999999999999</v>
      </c>
      <c r="M45" s="2643">
        <v>20.3</v>
      </c>
      <c r="N45" s="2640">
        <v>16000</v>
      </c>
      <c r="O45" s="2641">
        <f t="shared" si="2"/>
        <v>15608</v>
      </c>
      <c r="P45" s="2644"/>
    </row>
    <row r="46" spans="1:16" x14ac:dyDescent="0.2">
      <c r="A46" s="2645">
        <v>19</v>
      </c>
      <c r="B46" s="2646">
        <v>4.3</v>
      </c>
      <c r="C46" s="2647">
        <v>4.45</v>
      </c>
      <c r="D46" s="2648">
        <v>16000</v>
      </c>
      <c r="E46" s="2649">
        <f t="shared" si="0"/>
        <v>15608</v>
      </c>
      <c r="F46" s="2650">
        <v>51</v>
      </c>
      <c r="G46" s="2651">
        <v>12.3</v>
      </c>
      <c r="H46" s="2652">
        <v>12.45</v>
      </c>
      <c r="I46" s="2648">
        <v>16000</v>
      </c>
      <c r="J46" s="2649">
        <f t="shared" si="1"/>
        <v>15608</v>
      </c>
      <c r="K46" s="2650">
        <v>83</v>
      </c>
      <c r="L46" s="2652">
        <v>20.3</v>
      </c>
      <c r="M46" s="2651">
        <v>20.45</v>
      </c>
      <c r="N46" s="2648">
        <v>16000</v>
      </c>
      <c r="O46" s="2649">
        <f t="shared" si="2"/>
        <v>15608</v>
      </c>
      <c r="P46" s="2653"/>
    </row>
    <row r="47" spans="1:16" x14ac:dyDescent="0.2">
      <c r="A47" s="2654">
        <v>20</v>
      </c>
      <c r="B47" s="2654">
        <v>4.45</v>
      </c>
      <c r="C47" s="2655">
        <v>5</v>
      </c>
      <c r="D47" s="2656">
        <v>16000</v>
      </c>
      <c r="E47" s="2657">
        <f t="shared" si="0"/>
        <v>15608</v>
      </c>
      <c r="F47" s="2658">
        <v>52</v>
      </c>
      <c r="G47" s="2659">
        <v>12.45</v>
      </c>
      <c r="H47" s="2655">
        <v>13</v>
      </c>
      <c r="I47" s="2656">
        <v>16000</v>
      </c>
      <c r="J47" s="2657">
        <f t="shared" si="1"/>
        <v>15608</v>
      </c>
      <c r="K47" s="2658">
        <v>84</v>
      </c>
      <c r="L47" s="2655">
        <v>20.45</v>
      </c>
      <c r="M47" s="2659">
        <v>21</v>
      </c>
      <c r="N47" s="2656">
        <v>16000</v>
      </c>
      <c r="O47" s="2657">
        <f t="shared" si="2"/>
        <v>15608</v>
      </c>
      <c r="P47" s="2660"/>
    </row>
    <row r="48" spans="1:16" x14ac:dyDescent="0.2">
      <c r="A48" s="2661">
        <v>21</v>
      </c>
      <c r="B48" s="2662">
        <v>5</v>
      </c>
      <c r="C48" s="2663">
        <v>5.15</v>
      </c>
      <c r="D48" s="2664">
        <v>16000</v>
      </c>
      <c r="E48" s="2665">
        <f t="shared" si="0"/>
        <v>15608</v>
      </c>
      <c r="F48" s="2666">
        <v>53</v>
      </c>
      <c r="G48" s="2662">
        <v>13</v>
      </c>
      <c r="H48" s="2667">
        <v>13.15</v>
      </c>
      <c r="I48" s="2664">
        <v>16000</v>
      </c>
      <c r="J48" s="2665">
        <f t="shared" si="1"/>
        <v>15608</v>
      </c>
      <c r="K48" s="2666">
        <v>85</v>
      </c>
      <c r="L48" s="2667">
        <v>21</v>
      </c>
      <c r="M48" s="2662">
        <v>21.15</v>
      </c>
      <c r="N48" s="2664">
        <v>16000</v>
      </c>
      <c r="O48" s="2665">
        <f t="shared" si="2"/>
        <v>15608</v>
      </c>
      <c r="P48" s="2668"/>
    </row>
    <row r="49" spans="1:16" x14ac:dyDescent="0.2">
      <c r="A49" s="2669">
        <v>22</v>
      </c>
      <c r="B49" s="2670">
        <v>5.15</v>
      </c>
      <c r="C49" s="2671">
        <v>5.3</v>
      </c>
      <c r="D49" s="2672">
        <v>16000</v>
      </c>
      <c r="E49" s="2673">
        <f t="shared" si="0"/>
        <v>15608</v>
      </c>
      <c r="F49" s="2674">
        <v>54</v>
      </c>
      <c r="G49" s="2675">
        <v>13.15</v>
      </c>
      <c r="H49" s="2671">
        <v>13.3</v>
      </c>
      <c r="I49" s="2672">
        <v>16000</v>
      </c>
      <c r="J49" s="2673">
        <f t="shared" si="1"/>
        <v>15608</v>
      </c>
      <c r="K49" s="2674">
        <v>86</v>
      </c>
      <c r="L49" s="2671">
        <v>21.15</v>
      </c>
      <c r="M49" s="2675">
        <v>21.3</v>
      </c>
      <c r="N49" s="2672">
        <v>16000</v>
      </c>
      <c r="O49" s="2673">
        <f t="shared" si="2"/>
        <v>15608</v>
      </c>
      <c r="P49" s="2676"/>
    </row>
    <row r="50" spans="1:16" x14ac:dyDescent="0.2">
      <c r="A50" s="2677">
        <v>23</v>
      </c>
      <c r="B50" s="2678">
        <v>5.3</v>
      </c>
      <c r="C50" s="2679">
        <v>5.45</v>
      </c>
      <c r="D50" s="2680">
        <v>16000</v>
      </c>
      <c r="E50" s="2681">
        <f t="shared" si="0"/>
        <v>15608</v>
      </c>
      <c r="F50" s="2682">
        <v>55</v>
      </c>
      <c r="G50" s="2678">
        <v>13.3</v>
      </c>
      <c r="H50" s="2683">
        <v>13.45</v>
      </c>
      <c r="I50" s="2680">
        <v>16000</v>
      </c>
      <c r="J50" s="2681">
        <f t="shared" si="1"/>
        <v>15608</v>
      </c>
      <c r="K50" s="2682">
        <v>87</v>
      </c>
      <c r="L50" s="2683">
        <v>21.3</v>
      </c>
      <c r="M50" s="2678">
        <v>21.45</v>
      </c>
      <c r="N50" s="2680">
        <v>16000</v>
      </c>
      <c r="O50" s="2681">
        <f t="shared" si="2"/>
        <v>15608</v>
      </c>
      <c r="P50" s="2684"/>
    </row>
    <row r="51" spans="1:16" x14ac:dyDescent="0.2">
      <c r="A51" s="2685">
        <v>24</v>
      </c>
      <c r="B51" s="2686">
        <v>5.45</v>
      </c>
      <c r="C51" s="2687">
        <v>6</v>
      </c>
      <c r="D51" s="2688">
        <v>16000</v>
      </c>
      <c r="E51" s="2689">
        <f t="shared" si="0"/>
        <v>15608</v>
      </c>
      <c r="F51" s="2690">
        <v>56</v>
      </c>
      <c r="G51" s="2691">
        <v>13.45</v>
      </c>
      <c r="H51" s="2687">
        <v>14</v>
      </c>
      <c r="I51" s="2688">
        <v>16000</v>
      </c>
      <c r="J51" s="2689">
        <f t="shared" si="1"/>
        <v>15608</v>
      </c>
      <c r="K51" s="2690">
        <v>88</v>
      </c>
      <c r="L51" s="2687">
        <v>21.45</v>
      </c>
      <c r="M51" s="2691">
        <v>22</v>
      </c>
      <c r="N51" s="2688">
        <v>16000</v>
      </c>
      <c r="O51" s="2689">
        <f t="shared" si="2"/>
        <v>15608</v>
      </c>
      <c r="P51" s="2692"/>
    </row>
    <row r="52" spans="1:16" x14ac:dyDescent="0.2">
      <c r="A52" s="2693">
        <v>25</v>
      </c>
      <c r="B52" s="2694">
        <v>6</v>
      </c>
      <c r="C52" s="2695">
        <v>6.15</v>
      </c>
      <c r="D52" s="2696">
        <v>16000</v>
      </c>
      <c r="E52" s="2697">
        <f t="shared" si="0"/>
        <v>15608</v>
      </c>
      <c r="F52" s="2698">
        <v>57</v>
      </c>
      <c r="G52" s="2694">
        <v>14</v>
      </c>
      <c r="H52" s="2699">
        <v>14.15</v>
      </c>
      <c r="I52" s="2696">
        <v>16000</v>
      </c>
      <c r="J52" s="2697">
        <f t="shared" si="1"/>
        <v>15608</v>
      </c>
      <c r="K52" s="2698">
        <v>89</v>
      </c>
      <c r="L52" s="2699">
        <v>22</v>
      </c>
      <c r="M52" s="2694">
        <v>22.15</v>
      </c>
      <c r="N52" s="2696">
        <v>16000</v>
      </c>
      <c r="O52" s="2697">
        <f t="shared" si="2"/>
        <v>15608</v>
      </c>
      <c r="P52" s="2700"/>
    </row>
    <row r="53" spans="1:16" x14ac:dyDescent="0.2">
      <c r="A53" s="2701">
        <v>26</v>
      </c>
      <c r="B53" s="2702">
        <v>6.15</v>
      </c>
      <c r="C53" s="2703">
        <v>6.3</v>
      </c>
      <c r="D53" s="2704">
        <v>16000</v>
      </c>
      <c r="E53" s="2705">
        <f t="shared" si="0"/>
        <v>15608</v>
      </c>
      <c r="F53" s="2706">
        <v>58</v>
      </c>
      <c r="G53" s="2707">
        <v>14.15</v>
      </c>
      <c r="H53" s="2703">
        <v>14.3</v>
      </c>
      <c r="I53" s="2704">
        <v>16000</v>
      </c>
      <c r="J53" s="2705">
        <f t="shared" si="1"/>
        <v>15608</v>
      </c>
      <c r="K53" s="2706">
        <v>90</v>
      </c>
      <c r="L53" s="2703">
        <v>22.15</v>
      </c>
      <c r="M53" s="2707">
        <v>22.3</v>
      </c>
      <c r="N53" s="2704">
        <v>16000</v>
      </c>
      <c r="O53" s="2705">
        <f t="shared" si="2"/>
        <v>15608</v>
      </c>
      <c r="P53" s="2708"/>
    </row>
    <row r="54" spans="1:16" x14ac:dyDescent="0.2">
      <c r="A54" s="2709">
        <v>27</v>
      </c>
      <c r="B54" s="2710">
        <v>6.3</v>
      </c>
      <c r="C54" s="2711">
        <v>6.45</v>
      </c>
      <c r="D54" s="2712">
        <v>16000</v>
      </c>
      <c r="E54" s="2713">
        <f t="shared" si="0"/>
        <v>15608</v>
      </c>
      <c r="F54" s="2714">
        <v>59</v>
      </c>
      <c r="G54" s="2710">
        <v>14.3</v>
      </c>
      <c r="H54" s="2715">
        <v>14.45</v>
      </c>
      <c r="I54" s="2712">
        <v>16000</v>
      </c>
      <c r="J54" s="2713">
        <f t="shared" si="1"/>
        <v>15608</v>
      </c>
      <c r="K54" s="2714">
        <v>91</v>
      </c>
      <c r="L54" s="2715">
        <v>22.3</v>
      </c>
      <c r="M54" s="2710">
        <v>22.45</v>
      </c>
      <c r="N54" s="2712">
        <v>16000</v>
      </c>
      <c r="O54" s="2713">
        <f t="shared" si="2"/>
        <v>15608</v>
      </c>
      <c r="P54" s="2716"/>
    </row>
    <row r="55" spans="1:16" x14ac:dyDescent="0.2">
      <c r="A55" s="2717">
        <v>28</v>
      </c>
      <c r="B55" s="2718">
        <v>6.45</v>
      </c>
      <c r="C55" s="2719">
        <v>7</v>
      </c>
      <c r="D55" s="2720">
        <v>16000</v>
      </c>
      <c r="E55" s="2721">
        <f t="shared" si="0"/>
        <v>15608</v>
      </c>
      <c r="F55" s="2722">
        <v>60</v>
      </c>
      <c r="G55" s="2723">
        <v>14.45</v>
      </c>
      <c r="H55" s="2723">
        <v>15</v>
      </c>
      <c r="I55" s="2720">
        <v>16000</v>
      </c>
      <c r="J55" s="2721">
        <f t="shared" si="1"/>
        <v>15608</v>
      </c>
      <c r="K55" s="2722">
        <v>92</v>
      </c>
      <c r="L55" s="2719">
        <v>22.45</v>
      </c>
      <c r="M55" s="2723">
        <v>23</v>
      </c>
      <c r="N55" s="2720">
        <v>16000</v>
      </c>
      <c r="O55" s="2721">
        <f t="shared" si="2"/>
        <v>15608</v>
      </c>
      <c r="P55" s="2724"/>
    </row>
    <row r="56" spans="1:16" x14ac:dyDescent="0.2">
      <c r="A56" s="2725">
        <v>29</v>
      </c>
      <c r="B56" s="2726">
        <v>7</v>
      </c>
      <c r="C56" s="2727">
        <v>7.15</v>
      </c>
      <c r="D56" s="2728">
        <v>16000</v>
      </c>
      <c r="E56" s="2729">
        <f t="shared" si="0"/>
        <v>15608</v>
      </c>
      <c r="F56" s="2730">
        <v>61</v>
      </c>
      <c r="G56" s="2726">
        <v>15</v>
      </c>
      <c r="H56" s="2726">
        <v>15.15</v>
      </c>
      <c r="I56" s="2728">
        <v>16000</v>
      </c>
      <c r="J56" s="2729">
        <f t="shared" si="1"/>
        <v>15608</v>
      </c>
      <c r="K56" s="2730">
        <v>93</v>
      </c>
      <c r="L56" s="2731">
        <v>23</v>
      </c>
      <c r="M56" s="2726">
        <v>23.15</v>
      </c>
      <c r="N56" s="2728">
        <v>16000</v>
      </c>
      <c r="O56" s="2729">
        <f t="shared" si="2"/>
        <v>15608</v>
      </c>
      <c r="P56" s="2732"/>
    </row>
    <row r="57" spans="1:16" x14ac:dyDescent="0.2">
      <c r="A57" s="2733">
        <v>30</v>
      </c>
      <c r="B57" s="2734">
        <v>7.15</v>
      </c>
      <c r="C57" s="2735">
        <v>7.3</v>
      </c>
      <c r="D57" s="2736">
        <v>16000</v>
      </c>
      <c r="E57" s="2737">
        <f t="shared" si="0"/>
        <v>15608</v>
      </c>
      <c r="F57" s="2738">
        <v>62</v>
      </c>
      <c r="G57" s="2739">
        <v>15.15</v>
      </c>
      <c r="H57" s="2739">
        <v>15.3</v>
      </c>
      <c r="I57" s="2736">
        <v>16000</v>
      </c>
      <c r="J57" s="2737">
        <f t="shared" si="1"/>
        <v>15608</v>
      </c>
      <c r="K57" s="2738">
        <v>94</v>
      </c>
      <c r="L57" s="2739">
        <v>23.15</v>
      </c>
      <c r="M57" s="2739">
        <v>23.3</v>
      </c>
      <c r="N57" s="2736">
        <v>16000</v>
      </c>
      <c r="O57" s="2737">
        <f t="shared" si="2"/>
        <v>15608</v>
      </c>
      <c r="P57" s="2740"/>
    </row>
    <row r="58" spans="1:16" x14ac:dyDescent="0.2">
      <c r="A58" s="2741">
        <v>31</v>
      </c>
      <c r="B58" s="2742">
        <v>7.3</v>
      </c>
      <c r="C58" s="2743">
        <v>7.45</v>
      </c>
      <c r="D58" s="2744">
        <v>16000</v>
      </c>
      <c r="E58" s="2745">
        <f t="shared" si="0"/>
        <v>15608</v>
      </c>
      <c r="F58" s="2746">
        <v>63</v>
      </c>
      <c r="G58" s="2742">
        <v>15.3</v>
      </c>
      <c r="H58" s="2742">
        <v>15.45</v>
      </c>
      <c r="I58" s="2744">
        <v>16000</v>
      </c>
      <c r="J58" s="2745">
        <f t="shared" si="1"/>
        <v>15608</v>
      </c>
      <c r="K58" s="2746">
        <v>95</v>
      </c>
      <c r="L58" s="2742">
        <v>23.3</v>
      </c>
      <c r="M58" s="2742">
        <v>23.45</v>
      </c>
      <c r="N58" s="2744">
        <v>16000</v>
      </c>
      <c r="O58" s="2745">
        <f t="shared" si="2"/>
        <v>15608</v>
      </c>
      <c r="P58" s="2747"/>
    </row>
    <row r="59" spans="1:16" x14ac:dyDescent="0.2">
      <c r="A59" s="2748">
        <v>32</v>
      </c>
      <c r="B59" s="2749">
        <v>7.45</v>
      </c>
      <c r="C59" s="2750">
        <v>8</v>
      </c>
      <c r="D59" s="2751">
        <v>16000</v>
      </c>
      <c r="E59" s="2752">
        <f t="shared" si="0"/>
        <v>15608</v>
      </c>
      <c r="F59" s="2753">
        <v>64</v>
      </c>
      <c r="G59" s="2754">
        <v>15.45</v>
      </c>
      <c r="H59" s="2754">
        <v>16</v>
      </c>
      <c r="I59" s="2751">
        <v>16000</v>
      </c>
      <c r="J59" s="2752">
        <f t="shared" si="1"/>
        <v>15608</v>
      </c>
      <c r="K59" s="2753">
        <v>96</v>
      </c>
      <c r="L59" s="2754">
        <v>23.45</v>
      </c>
      <c r="M59" s="2754">
        <v>24</v>
      </c>
      <c r="N59" s="2751">
        <v>16000</v>
      </c>
      <c r="O59" s="2752">
        <f t="shared" si="2"/>
        <v>15608</v>
      </c>
      <c r="P59" s="2755"/>
    </row>
    <row r="60" spans="1:16" x14ac:dyDescent="0.2">
      <c r="A60" s="2756" t="s">
        <v>27</v>
      </c>
      <c r="B60" s="2757"/>
      <c r="C60" s="2757"/>
      <c r="D60" s="2758">
        <f>SUM(D28:D59)</f>
        <v>512000</v>
      </c>
      <c r="E60" s="2759">
        <f>SUM(E28:E59)</f>
        <v>499456</v>
      </c>
      <c r="F60" s="2757"/>
      <c r="G60" s="2757"/>
      <c r="H60" s="2757"/>
      <c r="I60" s="2758">
        <f>SUM(I28:I59)</f>
        <v>512000</v>
      </c>
      <c r="J60" s="2760">
        <f>SUM(J28:J59)</f>
        <v>499456</v>
      </c>
      <c r="K60" s="2757"/>
      <c r="L60" s="2757"/>
      <c r="M60" s="2757"/>
      <c r="N60" s="2757">
        <f>SUM(N28:N59)</f>
        <v>512000</v>
      </c>
      <c r="O60" s="2760">
        <f>SUM(O28:O59)</f>
        <v>499456</v>
      </c>
      <c r="P60" s="2761"/>
    </row>
    <row r="64" spans="1:16" x14ac:dyDescent="0.2">
      <c r="A64" t="s">
        <v>47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2762"/>
      <c r="B66" s="2763"/>
      <c r="C66" s="2763"/>
      <c r="D66" s="2764"/>
      <c r="E66" s="2763"/>
      <c r="F66" s="2763"/>
      <c r="G66" s="2763"/>
      <c r="H66" s="2763"/>
      <c r="I66" s="2764"/>
      <c r="J66" s="2765"/>
      <c r="K66" s="2763"/>
      <c r="L66" s="2763"/>
      <c r="M66" s="2763"/>
      <c r="N66" s="2763"/>
      <c r="O66" s="2763"/>
      <c r="P66" s="2766"/>
    </row>
    <row r="67" spans="1:16" x14ac:dyDescent="0.2">
      <c r="A67" s="2767" t="s">
        <v>28</v>
      </c>
      <c r="B67" s="2768"/>
      <c r="C67" s="2768"/>
      <c r="D67" s="2769"/>
      <c r="E67" s="2770"/>
      <c r="F67" s="2768"/>
      <c r="G67" s="2768"/>
      <c r="H67" s="2770"/>
      <c r="I67" s="2769"/>
      <c r="J67" s="2771"/>
      <c r="K67" s="2768"/>
      <c r="L67" s="2768"/>
      <c r="M67" s="2768"/>
      <c r="N67" s="2768"/>
      <c r="O67" s="2768"/>
      <c r="P67" s="2772"/>
    </row>
    <row r="68" spans="1:16" x14ac:dyDescent="0.2">
      <c r="A68" s="2773"/>
      <c r="B68" s="2774"/>
      <c r="C68" s="2774"/>
      <c r="D68" s="2774"/>
      <c r="E68" s="2774"/>
      <c r="F68" s="2774"/>
      <c r="G68" s="2774"/>
      <c r="H68" s="2774"/>
      <c r="I68" s="2774"/>
      <c r="J68" s="2774"/>
      <c r="K68" s="2774"/>
      <c r="L68" s="2775"/>
      <c r="M68" s="2775"/>
      <c r="N68" s="2775"/>
      <c r="O68" s="2775"/>
      <c r="P68" s="2776"/>
    </row>
    <row r="69" spans="1:16" x14ac:dyDescent="0.2">
      <c r="A69" s="2777"/>
      <c r="B69" s="2778"/>
      <c r="C69" s="2778"/>
      <c r="D69" s="2779"/>
      <c r="E69" s="2780"/>
      <c r="F69" s="2778"/>
      <c r="G69" s="2778"/>
      <c r="H69" s="2780"/>
      <c r="I69" s="2779"/>
      <c r="J69" s="2781"/>
      <c r="K69" s="2778"/>
      <c r="L69" s="2778"/>
      <c r="M69" s="2778"/>
      <c r="N69" s="2778"/>
      <c r="O69" s="2778"/>
      <c r="P69" s="2782"/>
    </row>
    <row r="70" spans="1:16" x14ac:dyDescent="0.2">
      <c r="A70" s="2783"/>
      <c r="B70" s="2784"/>
      <c r="C70" s="2784"/>
      <c r="D70" s="2785"/>
      <c r="E70" s="2786"/>
      <c r="F70" s="2784"/>
      <c r="G70" s="2784"/>
      <c r="H70" s="2786"/>
      <c r="I70" s="2785"/>
      <c r="J70" s="2784"/>
      <c r="K70" s="2784"/>
      <c r="L70" s="2784"/>
      <c r="M70" s="2784"/>
      <c r="N70" s="2784"/>
      <c r="O70" s="2784"/>
      <c r="P70" s="2787"/>
    </row>
    <row r="71" spans="1:16" x14ac:dyDescent="0.2">
      <c r="A71" s="2788"/>
      <c r="B71" s="2789"/>
      <c r="C71" s="2789"/>
      <c r="D71" s="2790"/>
      <c r="E71" s="2791"/>
      <c r="F71" s="2789"/>
      <c r="G71" s="2789"/>
      <c r="H71" s="2791"/>
      <c r="I71" s="2790"/>
      <c r="J71" s="2789"/>
      <c r="K71" s="2789"/>
      <c r="L71" s="2789"/>
      <c r="M71" s="2789"/>
      <c r="N71" s="2789"/>
      <c r="O71" s="2789"/>
      <c r="P71" s="2792"/>
    </row>
    <row r="72" spans="1:16" x14ac:dyDescent="0.2">
      <c r="A72" s="2793"/>
      <c r="B72" s="2794"/>
      <c r="C72" s="2794"/>
      <c r="D72" s="2795"/>
      <c r="E72" s="2796"/>
      <c r="F72" s="2794"/>
      <c r="G72" s="2794"/>
      <c r="H72" s="2796"/>
      <c r="I72" s="2795"/>
      <c r="J72" s="2794"/>
      <c r="K72" s="2794"/>
      <c r="L72" s="2794"/>
      <c r="M72" s="2794" t="s">
        <v>29</v>
      </c>
      <c r="N72" s="2794"/>
      <c r="O72" s="2794"/>
      <c r="P72" s="2797"/>
    </row>
    <row r="73" spans="1:16" x14ac:dyDescent="0.2">
      <c r="A73" s="2798"/>
      <c r="B73" s="2799"/>
      <c r="C73" s="2799"/>
      <c r="D73" s="2800"/>
      <c r="E73" s="2801"/>
      <c r="F73" s="2799"/>
      <c r="G73" s="2799"/>
      <c r="H73" s="2801"/>
      <c r="I73" s="2800"/>
      <c r="J73" s="2799"/>
      <c r="K73" s="2799"/>
      <c r="L73" s="2799"/>
      <c r="M73" s="2799" t="s">
        <v>30</v>
      </c>
      <c r="N73" s="2799"/>
      <c r="O73" s="2799"/>
      <c r="P73" s="2802"/>
    </row>
    <row r="74" spans="1:16" ht="15.75" x14ac:dyDescent="0.25">
      <c r="E74" s="2803"/>
      <c r="H74" s="2803"/>
    </row>
    <row r="75" spans="1:16" ht="15.75" x14ac:dyDescent="0.25">
      <c r="C75" s="2804"/>
      <c r="E75" s="2805"/>
      <c r="H75" s="2805"/>
    </row>
    <row r="76" spans="1:16" ht="15.75" x14ac:dyDescent="0.25">
      <c r="E76" s="2806"/>
      <c r="H76" s="2806"/>
    </row>
    <row r="77" spans="1:16" ht="15.75" x14ac:dyDescent="0.25">
      <c r="E77" s="2807"/>
      <c r="H77" s="2807"/>
    </row>
    <row r="78" spans="1:16" ht="15.75" x14ac:dyDescent="0.25">
      <c r="E78" s="2808"/>
      <c r="H78" s="2808"/>
    </row>
    <row r="79" spans="1:16" ht="15.75" x14ac:dyDescent="0.25">
      <c r="E79" s="2809"/>
      <c r="H79" s="2809"/>
    </row>
    <row r="80" spans="1:16" ht="15.75" x14ac:dyDescent="0.25">
      <c r="E80" s="2810"/>
      <c r="H80" s="2810"/>
    </row>
    <row r="81" spans="5:13" ht="15.75" x14ac:dyDescent="0.25">
      <c r="E81" s="2811"/>
      <c r="H81" s="2811"/>
    </row>
    <row r="82" spans="5:13" ht="15.75" x14ac:dyDescent="0.25">
      <c r="E82" s="2812"/>
      <c r="H82" s="2812"/>
    </row>
    <row r="83" spans="5:13" ht="15.75" x14ac:dyDescent="0.25">
      <c r="E83" s="2813"/>
      <c r="H83" s="2813"/>
    </row>
    <row r="84" spans="5:13" ht="15.75" x14ac:dyDescent="0.25">
      <c r="E84" s="2814"/>
      <c r="H84" s="2814"/>
    </row>
    <row r="85" spans="5:13" ht="15.75" x14ac:dyDescent="0.25">
      <c r="E85" s="2815"/>
      <c r="H85" s="2815"/>
    </row>
    <row r="86" spans="5:13" ht="15.75" x14ac:dyDescent="0.25">
      <c r="E86" s="2816"/>
      <c r="H86" s="2816"/>
    </row>
    <row r="87" spans="5:13" ht="15.75" x14ac:dyDescent="0.25">
      <c r="E87" s="2817"/>
      <c r="H87" s="2817"/>
    </row>
    <row r="88" spans="5:13" ht="15.75" x14ac:dyDescent="0.25">
      <c r="E88" s="2818"/>
      <c r="H88" s="2818"/>
    </row>
    <row r="89" spans="5:13" ht="15.75" x14ac:dyDescent="0.25">
      <c r="E89" s="2819"/>
      <c r="H89" s="2819"/>
    </row>
    <row r="90" spans="5:13" ht="15.75" x14ac:dyDescent="0.25">
      <c r="E90" s="2820"/>
      <c r="H90" s="2820"/>
    </row>
    <row r="91" spans="5:13" ht="15.75" x14ac:dyDescent="0.25">
      <c r="E91" s="2821"/>
      <c r="H91" s="2821"/>
    </row>
    <row r="92" spans="5:13" ht="15.75" x14ac:dyDescent="0.25">
      <c r="E92" s="2822"/>
      <c r="H92" s="2822"/>
    </row>
    <row r="93" spans="5:13" ht="15.75" x14ac:dyDescent="0.25">
      <c r="E93" s="2823"/>
      <c r="H93" s="2823"/>
    </row>
    <row r="94" spans="5:13" ht="15.75" x14ac:dyDescent="0.25">
      <c r="E94" s="2824"/>
      <c r="H94" s="2824"/>
    </row>
    <row r="95" spans="5:13" ht="15.75" x14ac:dyDescent="0.25">
      <c r="E95" s="2825"/>
      <c r="H95" s="2825"/>
    </row>
    <row r="96" spans="5:13" ht="15.75" x14ac:dyDescent="0.25">
      <c r="E96" s="2826"/>
      <c r="H96" s="2826"/>
      <c r="M96" s="2827" t="s">
        <v>8</v>
      </c>
    </row>
    <row r="97" spans="5:14" ht="15.75" x14ac:dyDescent="0.25">
      <c r="E97" s="2828"/>
      <c r="H97" s="2828"/>
    </row>
    <row r="98" spans="5:14" ht="15.75" x14ac:dyDescent="0.25">
      <c r="E98" s="2829"/>
      <c r="H98" s="2829"/>
    </row>
    <row r="99" spans="5:14" ht="15.75" x14ac:dyDescent="0.25">
      <c r="E99" s="2830"/>
      <c r="H99" s="2830"/>
    </row>
    <row r="101" spans="5:14" x14ac:dyDescent="0.2">
      <c r="N101" s="2831"/>
    </row>
    <row r="126" spans="4:4" x14ac:dyDescent="0.2">
      <c r="D126" s="2832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2833"/>
      <c r="B1" s="2834"/>
      <c r="C1" s="2834"/>
      <c r="D1" s="2835"/>
      <c r="E1" s="2834"/>
      <c r="F1" s="2834"/>
      <c r="G1" s="2834"/>
      <c r="H1" s="2834"/>
      <c r="I1" s="2835"/>
      <c r="J1" s="2834"/>
      <c r="K1" s="2834"/>
      <c r="L1" s="2834"/>
      <c r="M1" s="2834"/>
      <c r="N1" s="2834"/>
      <c r="O1" s="2834"/>
      <c r="P1" s="2836"/>
    </row>
    <row r="2" spans="1:16" ht="12.75" customHeight="1" x14ac:dyDescent="0.2">
      <c r="A2" s="2837" t="s">
        <v>0</v>
      </c>
      <c r="B2" s="2838"/>
      <c r="C2" s="2838"/>
      <c r="D2" s="2838"/>
      <c r="E2" s="2838"/>
      <c r="F2" s="2838"/>
      <c r="G2" s="2838"/>
      <c r="H2" s="2838"/>
      <c r="I2" s="2838"/>
      <c r="J2" s="2838"/>
      <c r="K2" s="2838"/>
      <c r="L2" s="2838"/>
      <c r="M2" s="2838"/>
      <c r="N2" s="2838"/>
      <c r="O2" s="2838"/>
      <c r="P2" s="2839"/>
    </row>
    <row r="3" spans="1:16" ht="12.75" customHeight="1" x14ac:dyDescent="0.2">
      <c r="A3" s="2840"/>
      <c r="B3" s="2841"/>
      <c r="C3" s="2841"/>
      <c r="D3" s="2841"/>
      <c r="E3" s="2841"/>
      <c r="F3" s="2841"/>
      <c r="G3" s="2841"/>
      <c r="H3" s="2841"/>
      <c r="I3" s="2841"/>
      <c r="J3" s="2841"/>
      <c r="K3" s="2841"/>
      <c r="L3" s="2841"/>
      <c r="M3" s="2841"/>
      <c r="N3" s="2841"/>
      <c r="O3" s="2841"/>
      <c r="P3" s="2842"/>
    </row>
    <row r="4" spans="1:16" ht="12.75" customHeight="1" x14ac:dyDescent="0.2">
      <c r="A4" s="2843" t="s">
        <v>48</v>
      </c>
      <c r="B4" s="2844"/>
      <c r="C4" s="2844"/>
      <c r="D4" s="2844"/>
      <c r="E4" s="2844"/>
      <c r="F4" s="2844"/>
      <c r="G4" s="2844"/>
      <c r="H4" s="2844"/>
      <c r="I4" s="2844"/>
      <c r="J4" s="2845"/>
      <c r="K4" s="2846"/>
      <c r="L4" s="2846"/>
      <c r="M4" s="2846"/>
      <c r="N4" s="2846"/>
      <c r="O4" s="2846"/>
      <c r="P4" s="2847"/>
    </row>
    <row r="5" spans="1:16" ht="12.75" customHeight="1" x14ac:dyDescent="0.2">
      <c r="A5" s="2848"/>
      <c r="B5" s="2849"/>
      <c r="C5" s="2849"/>
      <c r="D5" s="2850"/>
      <c r="E5" s="2849"/>
      <c r="F5" s="2849"/>
      <c r="G5" s="2849"/>
      <c r="H5" s="2849"/>
      <c r="I5" s="2850"/>
      <c r="J5" s="2849"/>
      <c r="K5" s="2849"/>
      <c r="L5" s="2849"/>
      <c r="M5" s="2849"/>
      <c r="N5" s="2849"/>
      <c r="O5" s="2849"/>
      <c r="P5" s="2851"/>
    </row>
    <row r="6" spans="1:16" ht="12.75" customHeight="1" x14ac:dyDescent="0.2">
      <c r="A6" s="2852" t="s">
        <v>2</v>
      </c>
      <c r="B6" s="2853"/>
      <c r="C6" s="2853"/>
      <c r="D6" s="2854"/>
      <c r="E6" s="2853"/>
      <c r="F6" s="2853"/>
      <c r="G6" s="2853"/>
      <c r="H6" s="2853"/>
      <c r="I6" s="2854"/>
      <c r="J6" s="2853"/>
      <c r="K6" s="2853"/>
      <c r="L6" s="2853"/>
      <c r="M6" s="2853"/>
      <c r="N6" s="2853"/>
      <c r="O6" s="2853"/>
      <c r="P6" s="2855"/>
    </row>
    <row r="7" spans="1:16" ht="12.75" customHeight="1" x14ac:dyDescent="0.2">
      <c r="A7" s="2856" t="s">
        <v>3</v>
      </c>
      <c r="B7" s="2857"/>
      <c r="C7" s="2857"/>
      <c r="D7" s="2858"/>
      <c r="E7" s="2857"/>
      <c r="F7" s="2857"/>
      <c r="G7" s="2857"/>
      <c r="H7" s="2857"/>
      <c r="I7" s="2858"/>
      <c r="J7" s="2857"/>
      <c r="K7" s="2857"/>
      <c r="L7" s="2857"/>
      <c r="M7" s="2857"/>
      <c r="N7" s="2857"/>
      <c r="O7" s="2857"/>
      <c r="P7" s="2859"/>
    </row>
    <row r="8" spans="1:16" ht="12.75" customHeight="1" x14ac:dyDescent="0.2">
      <c r="A8" s="2860" t="s">
        <v>4</v>
      </c>
      <c r="B8" s="2861"/>
      <c r="C8" s="2861"/>
      <c r="D8" s="2862"/>
      <c r="E8" s="2861"/>
      <c r="F8" s="2861"/>
      <c r="G8" s="2861"/>
      <c r="H8" s="2861"/>
      <c r="I8" s="2862"/>
      <c r="J8" s="2861"/>
      <c r="K8" s="2861"/>
      <c r="L8" s="2861"/>
      <c r="M8" s="2861"/>
      <c r="N8" s="2861"/>
      <c r="O8" s="2861"/>
      <c r="P8" s="2863"/>
    </row>
    <row r="9" spans="1:16" ht="12.75" customHeight="1" x14ac:dyDescent="0.2">
      <c r="A9" s="2864" t="s">
        <v>5</v>
      </c>
      <c r="B9" s="2865"/>
      <c r="C9" s="2865"/>
      <c r="D9" s="2866"/>
      <c r="E9" s="2865"/>
      <c r="F9" s="2865"/>
      <c r="G9" s="2865"/>
      <c r="H9" s="2865"/>
      <c r="I9" s="2866"/>
      <c r="J9" s="2865"/>
      <c r="K9" s="2865"/>
      <c r="L9" s="2865"/>
      <c r="M9" s="2865"/>
      <c r="N9" s="2865"/>
      <c r="O9" s="2865"/>
      <c r="P9" s="2867"/>
    </row>
    <row r="10" spans="1:16" ht="12.75" customHeight="1" x14ac:dyDescent="0.2">
      <c r="A10" s="2868" t="s">
        <v>6</v>
      </c>
      <c r="B10" s="2869"/>
      <c r="C10" s="2869"/>
      <c r="D10" s="2870"/>
      <c r="E10" s="2869"/>
      <c r="F10" s="2869"/>
      <c r="G10" s="2869"/>
      <c r="H10" s="2869"/>
      <c r="I10" s="2870"/>
      <c r="J10" s="2869"/>
      <c r="K10" s="2869"/>
      <c r="L10" s="2869"/>
      <c r="M10" s="2869"/>
      <c r="N10" s="2869"/>
      <c r="O10" s="2869"/>
      <c r="P10" s="2871"/>
    </row>
    <row r="11" spans="1:16" ht="12.75" customHeight="1" x14ac:dyDescent="0.2">
      <c r="A11" s="2872"/>
      <c r="B11" s="2873"/>
      <c r="C11" s="2873"/>
      <c r="D11" s="2874"/>
      <c r="E11" s="2873"/>
      <c r="F11" s="2873"/>
      <c r="G11" s="2875"/>
      <c r="H11" s="2873"/>
      <c r="I11" s="2874"/>
      <c r="J11" s="2873"/>
      <c r="K11" s="2873"/>
      <c r="L11" s="2873"/>
      <c r="M11" s="2873"/>
      <c r="N11" s="2873"/>
      <c r="O11" s="2873"/>
      <c r="P11" s="2876"/>
    </row>
    <row r="12" spans="1:16" ht="12.75" customHeight="1" x14ac:dyDescent="0.2">
      <c r="A12" s="2877" t="s">
        <v>49</v>
      </c>
      <c r="B12" s="2878"/>
      <c r="C12" s="2878"/>
      <c r="D12" s="2879"/>
      <c r="E12" s="2878" t="s">
        <v>8</v>
      </c>
      <c r="F12" s="2878"/>
      <c r="G12" s="2878"/>
      <c r="H12" s="2878"/>
      <c r="I12" s="2879"/>
      <c r="J12" s="2878"/>
      <c r="K12" s="2878"/>
      <c r="L12" s="2878"/>
      <c r="M12" s="2878"/>
      <c r="N12" s="2880" t="s">
        <v>50</v>
      </c>
      <c r="O12" s="2878"/>
      <c r="P12" s="2881"/>
    </row>
    <row r="13" spans="1:16" ht="12.75" customHeight="1" x14ac:dyDescent="0.2">
      <c r="A13" s="2882"/>
      <c r="B13" s="2883"/>
      <c r="C13" s="2883"/>
      <c r="D13" s="2884"/>
      <c r="E13" s="2883"/>
      <c r="F13" s="2883"/>
      <c r="G13" s="2883"/>
      <c r="H13" s="2883"/>
      <c r="I13" s="2884"/>
      <c r="J13" s="2883"/>
      <c r="K13" s="2883"/>
      <c r="L13" s="2883"/>
      <c r="M13" s="2883"/>
      <c r="N13" s="2883"/>
      <c r="O13" s="2883"/>
      <c r="P13" s="2885"/>
    </row>
    <row r="14" spans="1:16" ht="12.75" customHeight="1" x14ac:dyDescent="0.2">
      <c r="A14" s="2886" t="s">
        <v>10</v>
      </c>
      <c r="B14" s="2887"/>
      <c r="C14" s="2887"/>
      <c r="D14" s="2888"/>
      <c r="E14" s="2887"/>
      <c r="F14" s="2887"/>
      <c r="G14" s="2887"/>
      <c r="H14" s="2887"/>
      <c r="I14" s="2888"/>
      <c r="J14" s="2887"/>
      <c r="K14" s="2887"/>
      <c r="L14" s="2887"/>
      <c r="M14" s="2887"/>
      <c r="N14" s="2889"/>
      <c r="O14" s="2890"/>
      <c r="P14" s="2891"/>
    </row>
    <row r="15" spans="1:16" ht="12.75" customHeight="1" x14ac:dyDescent="0.2">
      <c r="A15" s="2892"/>
      <c r="B15" s="2893"/>
      <c r="C15" s="2893"/>
      <c r="D15" s="2894"/>
      <c r="E15" s="2893"/>
      <c r="F15" s="2893"/>
      <c r="G15" s="2893"/>
      <c r="H15" s="2893"/>
      <c r="I15" s="2894"/>
      <c r="J15" s="2893"/>
      <c r="K15" s="2893"/>
      <c r="L15" s="2893"/>
      <c r="M15" s="2893"/>
      <c r="N15" s="2895" t="s">
        <v>11</v>
      </c>
      <c r="O15" s="2896" t="s">
        <v>12</v>
      </c>
      <c r="P15" s="2897"/>
    </row>
    <row r="16" spans="1:16" ht="12.75" customHeight="1" x14ac:dyDescent="0.2">
      <c r="A16" s="2898" t="s">
        <v>13</v>
      </c>
      <c r="B16" s="2899"/>
      <c r="C16" s="2899"/>
      <c r="D16" s="2900"/>
      <c r="E16" s="2899"/>
      <c r="F16" s="2899"/>
      <c r="G16" s="2899"/>
      <c r="H16" s="2899"/>
      <c r="I16" s="2900"/>
      <c r="J16" s="2899"/>
      <c r="K16" s="2899"/>
      <c r="L16" s="2899"/>
      <c r="M16" s="2899"/>
      <c r="N16" s="2901"/>
      <c r="O16" s="2902"/>
      <c r="P16" s="2902"/>
    </row>
    <row r="17" spans="1:47" ht="12.75" customHeight="1" x14ac:dyDescent="0.2">
      <c r="A17" s="2903" t="s">
        <v>14</v>
      </c>
      <c r="B17" s="2904"/>
      <c r="C17" s="2904"/>
      <c r="D17" s="2905"/>
      <c r="E17" s="2904"/>
      <c r="F17" s="2904"/>
      <c r="G17" s="2904"/>
      <c r="H17" s="2904"/>
      <c r="I17" s="2905"/>
      <c r="J17" s="2904"/>
      <c r="K17" s="2904"/>
      <c r="L17" s="2904"/>
      <c r="M17" s="2904"/>
      <c r="N17" s="2906" t="s">
        <v>15</v>
      </c>
      <c r="O17" s="2907" t="s">
        <v>16</v>
      </c>
      <c r="P17" s="2908"/>
    </row>
    <row r="18" spans="1:47" ht="12.75" customHeight="1" x14ac:dyDescent="0.2">
      <c r="A18" s="2909"/>
      <c r="B18" s="2910"/>
      <c r="C18" s="2910"/>
      <c r="D18" s="2911"/>
      <c r="E18" s="2910"/>
      <c r="F18" s="2910"/>
      <c r="G18" s="2910"/>
      <c r="H18" s="2910"/>
      <c r="I18" s="2911"/>
      <c r="J18" s="2910"/>
      <c r="K18" s="2910"/>
      <c r="L18" s="2910"/>
      <c r="M18" s="2910"/>
      <c r="N18" s="2912"/>
      <c r="O18" s="2913"/>
      <c r="P18" s="2914" t="s">
        <v>8</v>
      </c>
    </row>
    <row r="19" spans="1:47" ht="12.75" customHeight="1" x14ac:dyDescent="0.2">
      <c r="A19" s="2915"/>
      <c r="B19" s="2916"/>
      <c r="C19" s="2916"/>
      <c r="D19" s="2917"/>
      <c r="E19" s="2916"/>
      <c r="F19" s="2916"/>
      <c r="G19" s="2916"/>
      <c r="H19" s="2916"/>
      <c r="I19" s="2917"/>
      <c r="J19" s="2916"/>
      <c r="K19" s="2918"/>
      <c r="L19" s="2916" t="s">
        <v>17</v>
      </c>
      <c r="M19" s="2916"/>
      <c r="N19" s="2919"/>
      <c r="O19" s="2920"/>
      <c r="P19" s="2921"/>
      <c r="AU19" s="2922"/>
    </row>
    <row r="20" spans="1:47" ht="12.75" customHeight="1" x14ac:dyDescent="0.2">
      <c r="A20" s="2923"/>
      <c r="B20" s="2924"/>
      <c r="C20" s="2924"/>
      <c r="D20" s="2925"/>
      <c r="E20" s="2924"/>
      <c r="F20" s="2924"/>
      <c r="G20" s="2924"/>
      <c r="H20" s="2924"/>
      <c r="I20" s="2925"/>
      <c r="J20" s="2924"/>
      <c r="K20" s="2924"/>
      <c r="L20" s="2924"/>
      <c r="M20" s="2924"/>
      <c r="N20" s="2926"/>
      <c r="O20" s="2927"/>
      <c r="P20" s="2928"/>
    </row>
    <row r="21" spans="1:47" ht="12.75" customHeight="1" x14ac:dyDescent="0.2">
      <c r="A21" s="2929"/>
      <c r="B21" s="2930"/>
      <c r="C21" s="2931"/>
      <c r="D21" s="2931"/>
      <c r="E21" s="2930"/>
      <c r="F21" s="2930"/>
      <c r="G21" s="2930"/>
      <c r="H21" s="2930" t="s">
        <v>8</v>
      </c>
      <c r="I21" s="2932"/>
      <c r="J21" s="2930"/>
      <c r="K21" s="2930"/>
      <c r="L21" s="2930"/>
      <c r="M21" s="2930"/>
      <c r="N21" s="2933"/>
      <c r="O21" s="2934"/>
      <c r="P21" s="2935"/>
    </row>
    <row r="22" spans="1:47" ht="12.75" customHeight="1" x14ac:dyDescent="0.2">
      <c r="A22" s="2936"/>
      <c r="B22" s="2937"/>
      <c r="C22" s="2937"/>
      <c r="D22" s="2938"/>
      <c r="E22" s="2937"/>
      <c r="F22" s="2937"/>
      <c r="G22" s="2937"/>
      <c r="H22" s="2937"/>
      <c r="I22" s="2938"/>
      <c r="J22" s="2937"/>
      <c r="K22" s="2937"/>
      <c r="L22" s="2937"/>
      <c r="M22" s="2937"/>
      <c r="N22" s="2937"/>
      <c r="O22" s="2937"/>
      <c r="P22" s="2939"/>
    </row>
    <row r="23" spans="1:47" ht="12.75" customHeight="1" x14ac:dyDescent="0.2">
      <c r="A23" s="2940" t="s">
        <v>18</v>
      </c>
      <c r="B23" s="2941"/>
      <c r="C23" s="2941"/>
      <c r="D23" s="2942"/>
      <c r="E23" s="2943" t="s">
        <v>19</v>
      </c>
      <c r="F23" s="2943"/>
      <c r="G23" s="2943"/>
      <c r="H23" s="2943"/>
      <c r="I23" s="2943"/>
      <c r="J23" s="2943"/>
      <c r="K23" s="2943"/>
      <c r="L23" s="2943"/>
      <c r="M23" s="2941"/>
      <c r="N23" s="2941"/>
      <c r="O23" s="2941"/>
      <c r="P23" s="2944"/>
    </row>
    <row r="24" spans="1:47" x14ac:dyDescent="0.25">
      <c r="A24" s="2945"/>
      <c r="B24" s="2946"/>
      <c r="C24" s="2946"/>
      <c r="D24" s="2947"/>
      <c r="E24" s="2948" t="s">
        <v>20</v>
      </c>
      <c r="F24" s="2948"/>
      <c r="G24" s="2948"/>
      <c r="H24" s="2948"/>
      <c r="I24" s="2948"/>
      <c r="J24" s="2948"/>
      <c r="K24" s="2948"/>
      <c r="L24" s="2948"/>
      <c r="M24" s="2946"/>
      <c r="N24" s="2946"/>
      <c r="O24" s="2946"/>
      <c r="P24" s="2949"/>
    </row>
    <row r="25" spans="1:47" ht="12.75" customHeight="1" x14ac:dyDescent="0.2">
      <c r="A25" s="2950"/>
      <c r="B25" s="2951" t="s">
        <v>21</v>
      </c>
      <c r="C25" s="2952"/>
      <c r="D25" s="2952"/>
      <c r="E25" s="2952"/>
      <c r="F25" s="2952"/>
      <c r="G25" s="2952"/>
      <c r="H25" s="2952"/>
      <c r="I25" s="2952"/>
      <c r="J25" s="2952"/>
      <c r="K25" s="2952"/>
      <c r="L25" s="2952"/>
      <c r="M25" s="2952"/>
      <c r="N25" s="2952"/>
      <c r="O25" s="2953"/>
      <c r="P25" s="2954"/>
    </row>
    <row r="26" spans="1:47" ht="12.75" customHeight="1" x14ac:dyDescent="0.2">
      <c r="A26" s="2955" t="s">
        <v>22</v>
      </c>
      <c r="B26" s="2956" t="s">
        <v>23</v>
      </c>
      <c r="C26" s="2956"/>
      <c r="D26" s="2955" t="s">
        <v>24</v>
      </c>
      <c r="E26" s="2955" t="s">
        <v>25</v>
      </c>
      <c r="F26" s="2955" t="s">
        <v>22</v>
      </c>
      <c r="G26" s="2956" t="s">
        <v>23</v>
      </c>
      <c r="H26" s="2956"/>
      <c r="I26" s="2955" t="s">
        <v>24</v>
      </c>
      <c r="J26" s="2955" t="s">
        <v>25</v>
      </c>
      <c r="K26" s="2955" t="s">
        <v>22</v>
      </c>
      <c r="L26" s="2956" t="s">
        <v>23</v>
      </c>
      <c r="M26" s="2956"/>
      <c r="N26" s="2957" t="s">
        <v>24</v>
      </c>
      <c r="O26" s="2955" t="s">
        <v>25</v>
      </c>
      <c r="P26" s="2958"/>
    </row>
    <row r="27" spans="1:47" ht="12.75" customHeight="1" x14ac:dyDescent="0.2">
      <c r="A27" s="2959"/>
      <c r="B27" s="2960" t="s">
        <v>26</v>
      </c>
      <c r="C27" s="2960" t="s">
        <v>2</v>
      </c>
      <c r="D27" s="2959"/>
      <c r="E27" s="2959"/>
      <c r="F27" s="2959"/>
      <c r="G27" s="2960" t="s">
        <v>26</v>
      </c>
      <c r="H27" s="2960" t="s">
        <v>2</v>
      </c>
      <c r="I27" s="2959"/>
      <c r="J27" s="2959"/>
      <c r="K27" s="2959"/>
      <c r="L27" s="2960" t="s">
        <v>26</v>
      </c>
      <c r="M27" s="2960" t="s">
        <v>2</v>
      </c>
      <c r="N27" s="2961"/>
      <c r="O27" s="2959"/>
      <c r="P27" s="2962"/>
    </row>
    <row r="28" spans="1:47" ht="12.75" customHeight="1" x14ac:dyDescent="0.2">
      <c r="A28" s="2963">
        <v>1</v>
      </c>
      <c r="B28" s="2964">
        <v>0</v>
      </c>
      <c r="C28" s="2965">
        <v>0.15</v>
      </c>
      <c r="D28" s="2966">
        <v>16000</v>
      </c>
      <c r="E28" s="2967">
        <f t="shared" ref="E28:E59" si="0">D28*(100-2.45)/100</f>
        <v>15608</v>
      </c>
      <c r="F28" s="2968">
        <v>33</v>
      </c>
      <c r="G28" s="2969">
        <v>8</v>
      </c>
      <c r="H28" s="2969">
        <v>8.15</v>
      </c>
      <c r="I28" s="2966">
        <v>16000</v>
      </c>
      <c r="J28" s="2967">
        <f t="shared" ref="J28:J59" si="1">I28*(100-2.45)/100</f>
        <v>15608</v>
      </c>
      <c r="K28" s="2968">
        <v>65</v>
      </c>
      <c r="L28" s="2969">
        <v>16</v>
      </c>
      <c r="M28" s="2969">
        <v>16.149999999999999</v>
      </c>
      <c r="N28" s="2966">
        <v>16000</v>
      </c>
      <c r="O28" s="2967">
        <f t="shared" ref="O28:O59" si="2">N28*(100-2.45)/100</f>
        <v>15608</v>
      </c>
      <c r="P28" s="2970"/>
    </row>
    <row r="29" spans="1:47" ht="12.75" customHeight="1" x14ac:dyDescent="0.2">
      <c r="A29" s="2971">
        <v>2</v>
      </c>
      <c r="B29" s="2971">
        <v>0.15</v>
      </c>
      <c r="C29" s="2972">
        <v>0.3</v>
      </c>
      <c r="D29" s="2973">
        <v>16000</v>
      </c>
      <c r="E29" s="2974">
        <f t="shared" si="0"/>
        <v>15608</v>
      </c>
      <c r="F29" s="2975">
        <v>34</v>
      </c>
      <c r="G29" s="2976">
        <v>8.15</v>
      </c>
      <c r="H29" s="2976">
        <v>8.3000000000000007</v>
      </c>
      <c r="I29" s="2973">
        <v>16000</v>
      </c>
      <c r="J29" s="2974">
        <f t="shared" si="1"/>
        <v>15608</v>
      </c>
      <c r="K29" s="2975">
        <v>66</v>
      </c>
      <c r="L29" s="2976">
        <v>16.149999999999999</v>
      </c>
      <c r="M29" s="2976">
        <v>16.3</v>
      </c>
      <c r="N29" s="2973">
        <v>16000</v>
      </c>
      <c r="O29" s="2974">
        <f t="shared" si="2"/>
        <v>15608</v>
      </c>
      <c r="P29" s="2977"/>
    </row>
    <row r="30" spans="1:47" ht="12.75" customHeight="1" x14ac:dyDescent="0.2">
      <c r="A30" s="2978">
        <v>3</v>
      </c>
      <c r="B30" s="2979">
        <v>0.3</v>
      </c>
      <c r="C30" s="2980">
        <v>0.45</v>
      </c>
      <c r="D30" s="2981">
        <v>16000</v>
      </c>
      <c r="E30" s="2982">
        <f t="shared" si="0"/>
        <v>15608</v>
      </c>
      <c r="F30" s="2983">
        <v>35</v>
      </c>
      <c r="G30" s="2984">
        <v>8.3000000000000007</v>
      </c>
      <c r="H30" s="2984">
        <v>8.4499999999999993</v>
      </c>
      <c r="I30" s="2981">
        <v>16000</v>
      </c>
      <c r="J30" s="2982">
        <f t="shared" si="1"/>
        <v>15608</v>
      </c>
      <c r="K30" s="2983">
        <v>67</v>
      </c>
      <c r="L30" s="2984">
        <v>16.3</v>
      </c>
      <c r="M30" s="2984">
        <v>16.45</v>
      </c>
      <c r="N30" s="2981">
        <v>16000</v>
      </c>
      <c r="O30" s="2982">
        <f t="shared" si="2"/>
        <v>15608</v>
      </c>
      <c r="P30" s="2985"/>
      <c r="V30" s="2986"/>
    </row>
    <row r="31" spans="1:47" ht="12.75" customHeight="1" x14ac:dyDescent="0.2">
      <c r="A31" s="2987">
        <v>4</v>
      </c>
      <c r="B31" s="2987">
        <v>0.45</v>
      </c>
      <c r="C31" s="2988">
        <v>1</v>
      </c>
      <c r="D31" s="2989">
        <v>16000</v>
      </c>
      <c r="E31" s="2990">
        <f t="shared" si="0"/>
        <v>15608</v>
      </c>
      <c r="F31" s="2991">
        <v>36</v>
      </c>
      <c r="G31" s="2988">
        <v>8.4499999999999993</v>
      </c>
      <c r="H31" s="2988">
        <v>9</v>
      </c>
      <c r="I31" s="2989">
        <v>16000</v>
      </c>
      <c r="J31" s="2990">
        <f t="shared" si="1"/>
        <v>15608</v>
      </c>
      <c r="K31" s="2991">
        <v>68</v>
      </c>
      <c r="L31" s="2988">
        <v>16.45</v>
      </c>
      <c r="M31" s="2988">
        <v>17</v>
      </c>
      <c r="N31" s="2989">
        <v>16000</v>
      </c>
      <c r="O31" s="2990">
        <f t="shared" si="2"/>
        <v>15608</v>
      </c>
      <c r="P31" s="2992"/>
    </row>
    <row r="32" spans="1:47" ht="12.75" customHeight="1" x14ac:dyDescent="0.2">
      <c r="A32" s="2993">
        <v>5</v>
      </c>
      <c r="B32" s="2994">
        <v>1</v>
      </c>
      <c r="C32" s="2995">
        <v>1.1499999999999999</v>
      </c>
      <c r="D32" s="2996">
        <v>16000</v>
      </c>
      <c r="E32" s="2997">
        <f t="shared" si="0"/>
        <v>15608</v>
      </c>
      <c r="F32" s="2998">
        <v>37</v>
      </c>
      <c r="G32" s="2994">
        <v>9</v>
      </c>
      <c r="H32" s="2994">
        <v>9.15</v>
      </c>
      <c r="I32" s="2996">
        <v>16000</v>
      </c>
      <c r="J32" s="2997">
        <f t="shared" si="1"/>
        <v>15608</v>
      </c>
      <c r="K32" s="2998">
        <v>69</v>
      </c>
      <c r="L32" s="2994">
        <v>17</v>
      </c>
      <c r="M32" s="2994">
        <v>17.149999999999999</v>
      </c>
      <c r="N32" s="2996">
        <v>16000</v>
      </c>
      <c r="O32" s="2997">
        <f t="shared" si="2"/>
        <v>15608</v>
      </c>
      <c r="P32" s="2999"/>
      <c r="AQ32" s="2996"/>
    </row>
    <row r="33" spans="1:16" ht="12.75" customHeight="1" x14ac:dyDescent="0.2">
      <c r="A33" s="3000">
        <v>6</v>
      </c>
      <c r="B33" s="3001">
        <v>1.1499999999999999</v>
      </c>
      <c r="C33" s="3002">
        <v>1.3</v>
      </c>
      <c r="D33" s="3003">
        <v>16000</v>
      </c>
      <c r="E33" s="3004">
        <f t="shared" si="0"/>
        <v>15608</v>
      </c>
      <c r="F33" s="3005">
        <v>38</v>
      </c>
      <c r="G33" s="3002">
        <v>9.15</v>
      </c>
      <c r="H33" s="3002">
        <v>9.3000000000000007</v>
      </c>
      <c r="I33" s="3003">
        <v>16000</v>
      </c>
      <c r="J33" s="3004">
        <f t="shared" si="1"/>
        <v>15608</v>
      </c>
      <c r="K33" s="3005">
        <v>70</v>
      </c>
      <c r="L33" s="3002">
        <v>17.149999999999999</v>
      </c>
      <c r="M33" s="3002">
        <v>17.3</v>
      </c>
      <c r="N33" s="3003">
        <v>16000</v>
      </c>
      <c r="O33" s="3004">
        <f t="shared" si="2"/>
        <v>15608</v>
      </c>
      <c r="P33" s="3006"/>
    </row>
    <row r="34" spans="1:16" x14ac:dyDescent="0.2">
      <c r="A34" s="3007">
        <v>7</v>
      </c>
      <c r="B34" s="3008">
        <v>1.3</v>
      </c>
      <c r="C34" s="3009">
        <v>1.45</v>
      </c>
      <c r="D34" s="3010">
        <v>16000</v>
      </c>
      <c r="E34" s="3011">
        <f t="shared" si="0"/>
        <v>15608</v>
      </c>
      <c r="F34" s="3012">
        <v>39</v>
      </c>
      <c r="G34" s="3013">
        <v>9.3000000000000007</v>
      </c>
      <c r="H34" s="3013">
        <v>9.4499999999999993</v>
      </c>
      <c r="I34" s="3010">
        <v>16000</v>
      </c>
      <c r="J34" s="3011">
        <f t="shared" si="1"/>
        <v>15608</v>
      </c>
      <c r="K34" s="3012">
        <v>71</v>
      </c>
      <c r="L34" s="3013">
        <v>17.3</v>
      </c>
      <c r="M34" s="3013">
        <v>17.45</v>
      </c>
      <c r="N34" s="3010">
        <v>16000</v>
      </c>
      <c r="O34" s="3011">
        <f t="shared" si="2"/>
        <v>15608</v>
      </c>
      <c r="P34" s="3014"/>
    </row>
    <row r="35" spans="1:16" x14ac:dyDescent="0.2">
      <c r="A35" s="3015">
        <v>8</v>
      </c>
      <c r="B35" s="3015">
        <v>1.45</v>
      </c>
      <c r="C35" s="3016">
        <v>2</v>
      </c>
      <c r="D35" s="3017">
        <v>16000</v>
      </c>
      <c r="E35" s="3018">
        <f t="shared" si="0"/>
        <v>15608</v>
      </c>
      <c r="F35" s="3019">
        <v>40</v>
      </c>
      <c r="G35" s="3016">
        <v>9.4499999999999993</v>
      </c>
      <c r="H35" s="3016">
        <v>10</v>
      </c>
      <c r="I35" s="3017">
        <v>16000</v>
      </c>
      <c r="J35" s="3018">
        <f t="shared" si="1"/>
        <v>15608</v>
      </c>
      <c r="K35" s="3019">
        <v>72</v>
      </c>
      <c r="L35" s="3020">
        <v>17.45</v>
      </c>
      <c r="M35" s="3016">
        <v>18</v>
      </c>
      <c r="N35" s="3017">
        <v>16000</v>
      </c>
      <c r="O35" s="3018">
        <f t="shared" si="2"/>
        <v>15608</v>
      </c>
      <c r="P35" s="3021"/>
    </row>
    <row r="36" spans="1:16" x14ac:dyDescent="0.2">
      <c r="A36" s="3022">
        <v>9</v>
      </c>
      <c r="B36" s="3023">
        <v>2</v>
      </c>
      <c r="C36" s="3024">
        <v>2.15</v>
      </c>
      <c r="D36" s="3025">
        <v>16000</v>
      </c>
      <c r="E36" s="3026">
        <f t="shared" si="0"/>
        <v>15608</v>
      </c>
      <c r="F36" s="3027">
        <v>41</v>
      </c>
      <c r="G36" s="3028">
        <v>10</v>
      </c>
      <c r="H36" s="3029">
        <v>10.15</v>
      </c>
      <c r="I36" s="3025">
        <v>16000</v>
      </c>
      <c r="J36" s="3026">
        <f t="shared" si="1"/>
        <v>15608</v>
      </c>
      <c r="K36" s="3027">
        <v>73</v>
      </c>
      <c r="L36" s="3029">
        <v>18</v>
      </c>
      <c r="M36" s="3028">
        <v>18.149999999999999</v>
      </c>
      <c r="N36" s="3025">
        <v>16000</v>
      </c>
      <c r="O36" s="3026">
        <f t="shared" si="2"/>
        <v>15608</v>
      </c>
      <c r="P36" s="3030"/>
    </row>
    <row r="37" spans="1:16" x14ac:dyDescent="0.2">
      <c r="A37" s="3031">
        <v>10</v>
      </c>
      <c r="B37" s="3031">
        <v>2.15</v>
      </c>
      <c r="C37" s="3032">
        <v>2.2999999999999998</v>
      </c>
      <c r="D37" s="3033">
        <v>16000</v>
      </c>
      <c r="E37" s="3034">
        <f t="shared" si="0"/>
        <v>15608</v>
      </c>
      <c r="F37" s="3035">
        <v>42</v>
      </c>
      <c r="G37" s="3032">
        <v>10.15</v>
      </c>
      <c r="H37" s="3036">
        <v>10.3</v>
      </c>
      <c r="I37" s="3033">
        <v>16000</v>
      </c>
      <c r="J37" s="3034">
        <f t="shared" si="1"/>
        <v>15608</v>
      </c>
      <c r="K37" s="3035">
        <v>74</v>
      </c>
      <c r="L37" s="3036">
        <v>18.149999999999999</v>
      </c>
      <c r="M37" s="3032">
        <v>18.3</v>
      </c>
      <c r="N37" s="3033">
        <v>16000</v>
      </c>
      <c r="O37" s="3034">
        <f t="shared" si="2"/>
        <v>15608</v>
      </c>
      <c r="P37" s="3037"/>
    </row>
    <row r="38" spans="1:16" x14ac:dyDescent="0.2">
      <c r="A38" s="3038">
        <v>11</v>
      </c>
      <c r="B38" s="3039">
        <v>2.2999999999999998</v>
      </c>
      <c r="C38" s="3040">
        <v>2.4500000000000002</v>
      </c>
      <c r="D38" s="3041">
        <v>16000</v>
      </c>
      <c r="E38" s="3042">
        <f t="shared" si="0"/>
        <v>15608</v>
      </c>
      <c r="F38" s="3043">
        <v>43</v>
      </c>
      <c r="G38" s="3044">
        <v>10.3</v>
      </c>
      <c r="H38" s="3045">
        <v>10.45</v>
      </c>
      <c r="I38" s="3041">
        <v>16000</v>
      </c>
      <c r="J38" s="3042">
        <f t="shared" si="1"/>
        <v>15608</v>
      </c>
      <c r="K38" s="3043">
        <v>75</v>
      </c>
      <c r="L38" s="3045">
        <v>18.3</v>
      </c>
      <c r="M38" s="3044">
        <v>18.45</v>
      </c>
      <c r="N38" s="3041">
        <v>16000</v>
      </c>
      <c r="O38" s="3042">
        <f t="shared" si="2"/>
        <v>15608</v>
      </c>
      <c r="P38" s="3046"/>
    </row>
    <row r="39" spans="1:16" x14ac:dyDescent="0.2">
      <c r="A39" s="3047">
        <v>12</v>
      </c>
      <c r="B39" s="3047">
        <v>2.4500000000000002</v>
      </c>
      <c r="C39" s="3048">
        <v>3</v>
      </c>
      <c r="D39" s="3049">
        <v>16000</v>
      </c>
      <c r="E39" s="3050">
        <f t="shared" si="0"/>
        <v>15608</v>
      </c>
      <c r="F39" s="3051">
        <v>44</v>
      </c>
      <c r="G39" s="3048">
        <v>10.45</v>
      </c>
      <c r="H39" s="3052">
        <v>11</v>
      </c>
      <c r="I39" s="3049">
        <v>16000</v>
      </c>
      <c r="J39" s="3050">
        <f t="shared" si="1"/>
        <v>15608</v>
      </c>
      <c r="K39" s="3051">
        <v>76</v>
      </c>
      <c r="L39" s="3052">
        <v>18.45</v>
      </c>
      <c r="M39" s="3048">
        <v>19</v>
      </c>
      <c r="N39" s="3049">
        <v>16000</v>
      </c>
      <c r="O39" s="3050">
        <f t="shared" si="2"/>
        <v>15608</v>
      </c>
      <c r="P39" s="3053"/>
    </row>
    <row r="40" spans="1:16" x14ac:dyDescent="0.2">
      <c r="A40" s="3054">
        <v>13</v>
      </c>
      <c r="B40" s="3055">
        <v>3</v>
      </c>
      <c r="C40" s="3056">
        <v>3.15</v>
      </c>
      <c r="D40" s="3057">
        <v>16000</v>
      </c>
      <c r="E40" s="3058">
        <f t="shared" si="0"/>
        <v>15608</v>
      </c>
      <c r="F40" s="3059">
        <v>45</v>
      </c>
      <c r="G40" s="3060">
        <v>11</v>
      </c>
      <c r="H40" s="3061">
        <v>11.15</v>
      </c>
      <c r="I40" s="3057">
        <v>16000</v>
      </c>
      <c r="J40" s="3058">
        <f t="shared" si="1"/>
        <v>15608</v>
      </c>
      <c r="K40" s="3059">
        <v>77</v>
      </c>
      <c r="L40" s="3061">
        <v>19</v>
      </c>
      <c r="M40" s="3060">
        <v>19.149999999999999</v>
      </c>
      <c r="N40" s="3057">
        <v>16000</v>
      </c>
      <c r="O40" s="3058">
        <f t="shared" si="2"/>
        <v>15608</v>
      </c>
      <c r="P40" s="3062"/>
    </row>
    <row r="41" spans="1:16" x14ac:dyDescent="0.2">
      <c r="A41" s="3063">
        <v>14</v>
      </c>
      <c r="B41" s="3063">
        <v>3.15</v>
      </c>
      <c r="C41" s="3064">
        <v>3.3</v>
      </c>
      <c r="D41" s="3065">
        <v>16000</v>
      </c>
      <c r="E41" s="3066">
        <f t="shared" si="0"/>
        <v>15608</v>
      </c>
      <c r="F41" s="3067">
        <v>46</v>
      </c>
      <c r="G41" s="3068">
        <v>11.15</v>
      </c>
      <c r="H41" s="3064">
        <v>11.3</v>
      </c>
      <c r="I41" s="3065">
        <v>16000</v>
      </c>
      <c r="J41" s="3066">
        <f t="shared" si="1"/>
        <v>15608</v>
      </c>
      <c r="K41" s="3067">
        <v>78</v>
      </c>
      <c r="L41" s="3064">
        <v>19.149999999999999</v>
      </c>
      <c r="M41" s="3068">
        <v>19.3</v>
      </c>
      <c r="N41" s="3065">
        <v>16000</v>
      </c>
      <c r="O41" s="3066">
        <f t="shared" si="2"/>
        <v>15608</v>
      </c>
      <c r="P41" s="3069"/>
    </row>
    <row r="42" spans="1:16" x14ac:dyDescent="0.2">
      <c r="A42" s="3070">
        <v>15</v>
      </c>
      <c r="B42" s="3071">
        <v>3.3</v>
      </c>
      <c r="C42" s="3072">
        <v>3.45</v>
      </c>
      <c r="D42" s="3073">
        <v>16000</v>
      </c>
      <c r="E42" s="3074">
        <f t="shared" si="0"/>
        <v>15608</v>
      </c>
      <c r="F42" s="3075">
        <v>47</v>
      </c>
      <c r="G42" s="3076">
        <v>11.3</v>
      </c>
      <c r="H42" s="3077">
        <v>11.45</v>
      </c>
      <c r="I42" s="3073">
        <v>16000</v>
      </c>
      <c r="J42" s="3074">
        <f t="shared" si="1"/>
        <v>15608</v>
      </c>
      <c r="K42" s="3075">
        <v>79</v>
      </c>
      <c r="L42" s="3077">
        <v>19.3</v>
      </c>
      <c r="M42" s="3076">
        <v>19.45</v>
      </c>
      <c r="N42" s="3073">
        <v>16000</v>
      </c>
      <c r="O42" s="3074">
        <f t="shared" si="2"/>
        <v>15608</v>
      </c>
      <c r="P42" s="3078"/>
    </row>
    <row r="43" spans="1:16" x14ac:dyDescent="0.2">
      <c r="A43" s="3079">
        <v>16</v>
      </c>
      <c r="B43" s="3079">
        <v>3.45</v>
      </c>
      <c r="C43" s="3080">
        <v>4</v>
      </c>
      <c r="D43" s="3081">
        <v>16000</v>
      </c>
      <c r="E43" s="3082">
        <f t="shared" si="0"/>
        <v>15608</v>
      </c>
      <c r="F43" s="3083">
        <v>48</v>
      </c>
      <c r="G43" s="3084">
        <v>11.45</v>
      </c>
      <c r="H43" s="3080">
        <v>12</v>
      </c>
      <c r="I43" s="3081">
        <v>16000</v>
      </c>
      <c r="J43" s="3082">
        <f t="shared" si="1"/>
        <v>15608</v>
      </c>
      <c r="K43" s="3083">
        <v>80</v>
      </c>
      <c r="L43" s="3080">
        <v>19.45</v>
      </c>
      <c r="M43" s="3080">
        <v>20</v>
      </c>
      <c r="N43" s="3081">
        <v>16000</v>
      </c>
      <c r="O43" s="3082">
        <f t="shared" si="2"/>
        <v>15608</v>
      </c>
      <c r="P43" s="3085"/>
    </row>
    <row r="44" spans="1:16" x14ac:dyDescent="0.2">
      <c r="A44" s="3086">
        <v>17</v>
      </c>
      <c r="B44" s="3087">
        <v>4</v>
      </c>
      <c r="C44" s="3088">
        <v>4.1500000000000004</v>
      </c>
      <c r="D44" s="3089">
        <v>16000</v>
      </c>
      <c r="E44" s="3090">
        <f t="shared" si="0"/>
        <v>15608</v>
      </c>
      <c r="F44" s="3091">
        <v>49</v>
      </c>
      <c r="G44" s="3092">
        <v>12</v>
      </c>
      <c r="H44" s="3093">
        <v>12.15</v>
      </c>
      <c r="I44" s="3089">
        <v>16000</v>
      </c>
      <c r="J44" s="3090">
        <f t="shared" si="1"/>
        <v>15608</v>
      </c>
      <c r="K44" s="3091">
        <v>81</v>
      </c>
      <c r="L44" s="3093">
        <v>20</v>
      </c>
      <c r="M44" s="3092">
        <v>20.149999999999999</v>
      </c>
      <c r="N44" s="3089">
        <v>16000</v>
      </c>
      <c r="O44" s="3090">
        <f t="shared" si="2"/>
        <v>15608</v>
      </c>
      <c r="P44" s="3094"/>
    </row>
    <row r="45" spans="1:16" x14ac:dyDescent="0.2">
      <c r="A45" s="3095">
        <v>18</v>
      </c>
      <c r="B45" s="3095">
        <v>4.1500000000000004</v>
      </c>
      <c r="C45" s="3096">
        <v>4.3</v>
      </c>
      <c r="D45" s="3097">
        <v>16000</v>
      </c>
      <c r="E45" s="3098">
        <f t="shared" si="0"/>
        <v>15608</v>
      </c>
      <c r="F45" s="3099">
        <v>50</v>
      </c>
      <c r="G45" s="3100">
        <v>12.15</v>
      </c>
      <c r="H45" s="3096">
        <v>12.3</v>
      </c>
      <c r="I45" s="3097">
        <v>16000</v>
      </c>
      <c r="J45" s="3098">
        <f t="shared" si="1"/>
        <v>15608</v>
      </c>
      <c r="K45" s="3099">
        <v>82</v>
      </c>
      <c r="L45" s="3096">
        <v>20.149999999999999</v>
      </c>
      <c r="M45" s="3100">
        <v>20.3</v>
      </c>
      <c r="N45" s="3097">
        <v>16000</v>
      </c>
      <c r="O45" s="3098">
        <f t="shared" si="2"/>
        <v>15608</v>
      </c>
      <c r="P45" s="3101"/>
    </row>
    <row r="46" spans="1:16" x14ac:dyDescent="0.2">
      <c r="A46" s="3102">
        <v>19</v>
      </c>
      <c r="B46" s="3103">
        <v>4.3</v>
      </c>
      <c r="C46" s="3104">
        <v>4.45</v>
      </c>
      <c r="D46" s="3105">
        <v>16000</v>
      </c>
      <c r="E46" s="3106">
        <f t="shared" si="0"/>
        <v>15608</v>
      </c>
      <c r="F46" s="3107">
        <v>51</v>
      </c>
      <c r="G46" s="3108">
        <v>12.3</v>
      </c>
      <c r="H46" s="3109">
        <v>12.45</v>
      </c>
      <c r="I46" s="3105">
        <v>16000</v>
      </c>
      <c r="J46" s="3106">
        <f t="shared" si="1"/>
        <v>15608</v>
      </c>
      <c r="K46" s="3107">
        <v>83</v>
      </c>
      <c r="L46" s="3109">
        <v>20.3</v>
      </c>
      <c r="M46" s="3108">
        <v>20.45</v>
      </c>
      <c r="N46" s="3105">
        <v>16000</v>
      </c>
      <c r="O46" s="3106">
        <f t="shared" si="2"/>
        <v>15608</v>
      </c>
      <c r="P46" s="3110"/>
    </row>
    <row r="47" spans="1:16" x14ac:dyDescent="0.2">
      <c r="A47" s="3111">
        <v>20</v>
      </c>
      <c r="B47" s="3111">
        <v>4.45</v>
      </c>
      <c r="C47" s="3112">
        <v>5</v>
      </c>
      <c r="D47" s="3113">
        <v>16000</v>
      </c>
      <c r="E47" s="3114">
        <f t="shared" si="0"/>
        <v>15608</v>
      </c>
      <c r="F47" s="3115">
        <v>52</v>
      </c>
      <c r="G47" s="3116">
        <v>12.45</v>
      </c>
      <c r="H47" s="3112">
        <v>13</v>
      </c>
      <c r="I47" s="3113">
        <v>16000</v>
      </c>
      <c r="J47" s="3114">
        <f t="shared" si="1"/>
        <v>15608</v>
      </c>
      <c r="K47" s="3115">
        <v>84</v>
      </c>
      <c r="L47" s="3112">
        <v>20.45</v>
      </c>
      <c r="M47" s="3116">
        <v>21</v>
      </c>
      <c r="N47" s="3113">
        <v>16000</v>
      </c>
      <c r="O47" s="3114">
        <f t="shared" si="2"/>
        <v>15608</v>
      </c>
      <c r="P47" s="3117"/>
    </row>
    <row r="48" spans="1:16" x14ac:dyDescent="0.2">
      <c r="A48" s="3118">
        <v>21</v>
      </c>
      <c r="B48" s="3119">
        <v>5</v>
      </c>
      <c r="C48" s="3120">
        <v>5.15</v>
      </c>
      <c r="D48" s="3121">
        <v>16000</v>
      </c>
      <c r="E48" s="3122">
        <f t="shared" si="0"/>
        <v>15608</v>
      </c>
      <c r="F48" s="3123">
        <v>53</v>
      </c>
      <c r="G48" s="3119">
        <v>13</v>
      </c>
      <c r="H48" s="3124">
        <v>13.15</v>
      </c>
      <c r="I48" s="3121">
        <v>16000</v>
      </c>
      <c r="J48" s="3122">
        <f t="shared" si="1"/>
        <v>15608</v>
      </c>
      <c r="K48" s="3123">
        <v>85</v>
      </c>
      <c r="L48" s="3124">
        <v>21</v>
      </c>
      <c r="M48" s="3119">
        <v>21.15</v>
      </c>
      <c r="N48" s="3121">
        <v>16000</v>
      </c>
      <c r="O48" s="3122">
        <f t="shared" si="2"/>
        <v>15608</v>
      </c>
      <c r="P48" s="3125"/>
    </row>
    <row r="49" spans="1:16" x14ac:dyDescent="0.2">
      <c r="A49" s="3126">
        <v>22</v>
      </c>
      <c r="B49" s="3127">
        <v>5.15</v>
      </c>
      <c r="C49" s="3128">
        <v>5.3</v>
      </c>
      <c r="D49" s="3129">
        <v>16000</v>
      </c>
      <c r="E49" s="3130">
        <f t="shared" si="0"/>
        <v>15608</v>
      </c>
      <c r="F49" s="3131">
        <v>54</v>
      </c>
      <c r="G49" s="3132">
        <v>13.15</v>
      </c>
      <c r="H49" s="3128">
        <v>13.3</v>
      </c>
      <c r="I49" s="3129">
        <v>16000</v>
      </c>
      <c r="J49" s="3130">
        <f t="shared" si="1"/>
        <v>15608</v>
      </c>
      <c r="K49" s="3131">
        <v>86</v>
      </c>
      <c r="L49" s="3128">
        <v>21.15</v>
      </c>
      <c r="M49" s="3132">
        <v>21.3</v>
      </c>
      <c r="N49" s="3129">
        <v>16000</v>
      </c>
      <c r="O49" s="3130">
        <f t="shared" si="2"/>
        <v>15608</v>
      </c>
      <c r="P49" s="3133"/>
    </row>
    <row r="50" spans="1:16" x14ac:dyDescent="0.2">
      <c r="A50" s="3134">
        <v>23</v>
      </c>
      <c r="B50" s="3135">
        <v>5.3</v>
      </c>
      <c r="C50" s="3136">
        <v>5.45</v>
      </c>
      <c r="D50" s="3137">
        <v>16000</v>
      </c>
      <c r="E50" s="3138">
        <f t="shared" si="0"/>
        <v>15608</v>
      </c>
      <c r="F50" s="3139">
        <v>55</v>
      </c>
      <c r="G50" s="3135">
        <v>13.3</v>
      </c>
      <c r="H50" s="3140">
        <v>13.45</v>
      </c>
      <c r="I50" s="3137">
        <v>16000</v>
      </c>
      <c r="J50" s="3138">
        <f t="shared" si="1"/>
        <v>15608</v>
      </c>
      <c r="K50" s="3139">
        <v>87</v>
      </c>
      <c r="L50" s="3140">
        <v>21.3</v>
      </c>
      <c r="M50" s="3135">
        <v>21.45</v>
      </c>
      <c r="N50" s="3137">
        <v>16000</v>
      </c>
      <c r="O50" s="3138">
        <f t="shared" si="2"/>
        <v>15608</v>
      </c>
      <c r="P50" s="3141"/>
    </row>
    <row r="51" spans="1:16" x14ac:dyDescent="0.2">
      <c r="A51" s="3142">
        <v>24</v>
      </c>
      <c r="B51" s="3143">
        <v>5.45</v>
      </c>
      <c r="C51" s="3144">
        <v>6</v>
      </c>
      <c r="D51" s="3145">
        <v>16000</v>
      </c>
      <c r="E51" s="3146">
        <f t="shared" si="0"/>
        <v>15608</v>
      </c>
      <c r="F51" s="3147">
        <v>56</v>
      </c>
      <c r="G51" s="3148">
        <v>13.45</v>
      </c>
      <c r="H51" s="3144">
        <v>14</v>
      </c>
      <c r="I51" s="3145">
        <v>16000</v>
      </c>
      <c r="J51" s="3146">
        <f t="shared" si="1"/>
        <v>15608</v>
      </c>
      <c r="K51" s="3147">
        <v>88</v>
      </c>
      <c r="L51" s="3144">
        <v>21.45</v>
      </c>
      <c r="M51" s="3148">
        <v>22</v>
      </c>
      <c r="N51" s="3145">
        <v>16000</v>
      </c>
      <c r="O51" s="3146">
        <f t="shared" si="2"/>
        <v>15608</v>
      </c>
      <c r="P51" s="3149"/>
    </row>
    <row r="52" spans="1:16" x14ac:dyDescent="0.2">
      <c r="A52" s="3150">
        <v>25</v>
      </c>
      <c r="B52" s="3151">
        <v>6</v>
      </c>
      <c r="C52" s="3152">
        <v>6.15</v>
      </c>
      <c r="D52" s="3153">
        <v>16000</v>
      </c>
      <c r="E52" s="3154">
        <f t="shared" si="0"/>
        <v>15608</v>
      </c>
      <c r="F52" s="3155">
        <v>57</v>
      </c>
      <c r="G52" s="3151">
        <v>14</v>
      </c>
      <c r="H52" s="3156">
        <v>14.15</v>
      </c>
      <c r="I52" s="3153">
        <v>16000</v>
      </c>
      <c r="J52" s="3154">
        <f t="shared" si="1"/>
        <v>15608</v>
      </c>
      <c r="K52" s="3155">
        <v>89</v>
      </c>
      <c r="L52" s="3156">
        <v>22</v>
      </c>
      <c r="M52" s="3151">
        <v>22.15</v>
      </c>
      <c r="N52" s="3153">
        <v>16000</v>
      </c>
      <c r="O52" s="3154">
        <f t="shared" si="2"/>
        <v>15608</v>
      </c>
      <c r="P52" s="3157"/>
    </row>
    <row r="53" spans="1:16" x14ac:dyDescent="0.2">
      <c r="A53" s="3158">
        <v>26</v>
      </c>
      <c r="B53" s="3159">
        <v>6.15</v>
      </c>
      <c r="C53" s="3160">
        <v>6.3</v>
      </c>
      <c r="D53" s="3161">
        <v>16000</v>
      </c>
      <c r="E53" s="3162">
        <f t="shared" si="0"/>
        <v>15608</v>
      </c>
      <c r="F53" s="3163">
        <v>58</v>
      </c>
      <c r="G53" s="3164">
        <v>14.15</v>
      </c>
      <c r="H53" s="3160">
        <v>14.3</v>
      </c>
      <c r="I53" s="3161">
        <v>16000</v>
      </c>
      <c r="J53" s="3162">
        <f t="shared" si="1"/>
        <v>15608</v>
      </c>
      <c r="K53" s="3163">
        <v>90</v>
      </c>
      <c r="L53" s="3160">
        <v>22.15</v>
      </c>
      <c r="M53" s="3164">
        <v>22.3</v>
      </c>
      <c r="N53" s="3161">
        <v>16000</v>
      </c>
      <c r="O53" s="3162">
        <f t="shared" si="2"/>
        <v>15608</v>
      </c>
      <c r="P53" s="3165"/>
    </row>
    <row r="54" spans="1:16" x14ac:dyDescent="0.2">
      <c r="A54" s="3166">
        <v>27</v>
      </c>
      <c r="B54" s="3167">
        <v>6.3</v>
      </c>
      <c r="C54" s="3168">
        <v>6.45</v>
      </c>
      <c r="D54" s="3169">
        <v>16000</v>
      </c>
      <c r="E54" s="3170">
        <f t="shared" si="0"/>
        <v>15608</v>
      </c>
      <c r="F54" s="3171">
        <v>59</v>
      </c>
      <c r="G54" s="3167">
        <v>14.3</v>
      </c>
      <c r="H54" s="3172">
        <v>14.45</v>
      </c>
      <c r="I54" s="3169">
        <v>16000</v>
      </c>
      <c r="J54" s="3170">
        <f t="shared" si="1"/>
        <v>15608</v>
      </c>
      <c r="K54" s="3171">
        <v>91</v>
      </c>
      <c r="L54" s="3172">
        <v>22.3</v>
      </c>
      <c r="M54" s="3167">
        <v>22.45</v>
      </c>
      <c r="N54" s="3169">
        <v>16000</v>
      </c>
      <c r="O54" s="3170">
        <f t="shared" si="2"/>
        <v>15608</v>
      </c>
      <c r="P54" s="3173"/>
    </row>
    <row r="55" spans="1:16" x14ac:dyDescent="0.2">
      <c r="A55" s="3174">
        <v>28</v>
      </c>
      <c r="B55" s="3175">
        <v>6.45</v>
      </c>
      <c r="C55" s="3176">
        <v>7</v>
      </c>
      <c r="D55" s="3177">
        <v>16000</v>
      </c>
      <c r="E55" s="3178">
        <f t="shared" si="0"/>
        <v>15608</v>
      </c>
      <c r="F55" s="3179">
        <v>60</v>
      </c>
      <c r="G55" s="3180">
        <v>14.45</v>
      </c>
      <c r="H55" s="3180">
        <v>15</v>
      </c>
      <c r="I55" s="3177">
        <v>16000</v>
      </c>
      <c r="J55" s="3178">
        <f t="shared" si="1"/>
        <v>15608</v>
      </c>
      <c r="K55" s="3179">
        <v>92</v>
      </c>
      <c r="L55" s="3176">
        <v>22.45</v>
      </c>
      <c r="M55" s="3180">
        <v>23</v>
      </c>
      <c r="N55" s="3177">
        <v>16000</v>
      </c>
      <c r="O55" s="3178">
        <f t="shared" si="2"/>
        <v>15608</v>
      </c>
      <c r="P55" s="3181"/>
    </row>
    <row r="56" spans="1:16" x14ac:dyDescent="0.2">
      <c r="A56" s="3182">
        <v>29</v>
      </c>
      <c r="B56" s="3183">
        <v>7</v>
      </c>
      <c r="C56" s="3184">
        <v>7.15</v>
      </c>
      <c r="D56" s="3185">
        <v>16000</v>
      </c>
      <c r="E56" s="3186">
        <f t="shared" si="0"/>
        <v>15608</v>
      </c>
      <c r="F56" s="3187">
        <v>61</v>
      </c>
      <c r="G56" s="3183">
        <v>15</v>
      </c>
      <c r="H56" s="3183">
        <v>15.15</v>
      </c>
      <c r="I56" s="3185">
        <v>16000</v>
      </c>
      <c r="J56" s="3186">
        <f t="shared" si="1"/>
        <v>15608</v>
      </c>
      <c r="K56" s="3187">
        <v>93</v>
      </c>
      <c r="L56" s="3188">
        <v>23</v>
      </c>
      <c r="M56" s="3183">
        <v>23.15</v>
      </c>
      <c r="N56" s="3185">
        <v>16000</v>
      </c>
      <c r="O56" s="3186">
        <f t="shared" si="2"/>
        <v>15608</v>
      </c>
      <c r="P56" s="3189"/>
    </row>
    <row r="57" spans="1:16" x14ac:dyDescent="0.2">
      <c r="A57" s="3190">
        <v>30</v>
      </c>
      <c r="B57" s="3191">
        <v>7.15</v>
      </c>
      <c r="C57" s="3192">
        <v>7.3</v>
      </c>
      <c r="D57" s="3193">
        <v>16000</v>
      </c>
      <c r="E57" s="3194">
        <f t="shared" si="0"/>
        <v>15608</v>
      </c>
      <c r="F57" s="3195">
        <v>62</v>
      </c>
      <c r="G57" s="3196">
        <v>15.15</v>
      </c>
      <c r="H57" s="3196">
        <v>15.3</v>
      </c>
      <c r="I57" s="3193">
        <v>16000</v>
      </c>
      <c r="J57" s="3194">
        <f t="shared" si="1"/>
        <v>15608</v>
      </c>
      <c r="K57" s="3195">
        <v>94</v>
      </c>
      <c r="L57" s="3196">
        <v>23.15</v>
      </c>
      <c r="M57" s="3196">
        <v>23.3</v>
      </c>
      <c r="N57" s="3193">
        <v>16000</v>
      </c>
      <c r="O57" s="3194">
        <f t="shared" si="2"/>
        <v>15608</v>
      </c>
      <c r="P57" s="3197"/>
    </row>
    <row r="58" spans="1:16" x14ac:dyDescent="0.2">
      <c r="A58" s="3198">
        <v>31</v>
      </c>
      <c r="B58" s="3199">
        <v>7.3</v>
      </c>
      <c r="C58" s="3200">
        <v>7.45</v>
      </c>
      <c r="D58" s="3201">
        <v>16000</v>
      </c>
      <c r="E58" s="3202">
        <f t="shared" si="0"/>
        <v>15608</v>
      </c>
      <c r="F58" s="3203">
        <v>63</v>
      </c>
      <c r="G58" s="3199">
        <v>15.3</v>
      </c>
      <c r="H58" s="3199">
        <v>15.45</v>
      </c>
      <c r="I58" s="3201">
        <v>16000</v>
      </c>
      <c r="J58" s="3202">
        <f t="shared" si="1"/>
        <v>15608</v>
      </c>
      <c r="K58" s="3203">
        <v>95</v>
      </c>
      <c r="L58" s="3199">
        <v>23.3</v>
      </c>
      <c r="M58" s="3199">
        <v>23.45</v>
      </c>
      <c r="N58" s="3201">
        <v>16000</v>
      </c>
      <c r="O58" s="3202">
        <f t="shared" si="2"/>
        <v>15608</v>
      </c>
      <c r="P58" s="3204"/>
    </row>
    <row r="59" spans="1:16" x14ac:dyDescent="0.2">
      <c r="A59" s="3205">
        <v>32</v>
      </c>
      <c r="B59" s="3206">
        <v>7.45</v>
      </c>
      <c r="C59" s="3207">
        <v>8</v>
      </c>
      <c r="D59" s="3208">
        <v>16000</v>
      </c>
      <c r="E59" s="3209">
        <f t="shared" si="0"/>
        <v>15608</v>
      </c>
      <c r="F59" s="3210">
        <v>64</v>
      </c>
      <c r="G59" s="3211">
        <v>15.45</v>
      </c>
      <c r="H59" s="3211">
        <v>16</v>
      </c>
      <c r="I59" s="3208">
        <v>16000</v>
      </c>
      <c r="J59" s="3209">
        <f t="shared" si="1"/>
        <v>15608</v>
      </c>
      <c r="K59" s="3210">
        <v>96</v>
      </c>
      <c r="L59" s="3211">
        <v>23.45</v>
      </c>
      <c r="M59" s="3211">
        <v>24</v>
      </c>
      <c r="N59" s="3208">
        <v>16000</v>
      </c>
      <c r="O59" s="3209">
        <f t="shared" si="2"/>
        <v>15608</v>
      </c>
      <c r="P59" s="3212"/>
    </row>
    <row r="60" spans="1:16" x14ac:dyDescent="0.2">
      <c r="A60" s="3213" t="s">
        <v>27</v>
      </c>
      <c r="B60" s="3214"/>
      <c r="C60" s="3214"/>
      <c r="D60" s="3215">
        <f>SUM(D28:D59)</f>
        <v>512000</v>
      </c>
      <c r="E60" s="3216">
        <f>SUM(E28:E59)</f>
        <v>499456</v>
      </c>
      <c r="F60" s="3214"/>
      <c r="G60" s="3214"/>
      <c r="H60" s="3214"/>
      <c r="I60" s="3215">
        <f>SUM(I28:I59)</f>
        <v>512000</v>
      </c>
      <c r="J60" s="3217">
        <f>SUM(J28:J59)</f>
        <v>499456</v>
      </c>
      <c r="K60" s="3214"/>
      <c r="L60" s="3214"/>
      <c r="M60" s="3214"/>
      <c r="N60" s="3214">
        <f>SUM(N28:N59)</f>
        <v>512000</v>
      </c>
      <c r="O60" s="3217">
        <f>SUM(O28:O59)</f>
        <v>499456</v>
      </c>
      <c r="P60" s="3218"/>
    </row>
    <row r="64" spans="1:16" x14ac:dyDescent="0.2">
      <c r="A64" t="s">
        <v>51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3219"/>
      <c r="B66" s="3220"/>
      <c r="C66" s="3220"/>
      <c r="D66" s="3221"/>
      <c r="E66" s="3220"/>
      <c r="F66" s="3220"/>
      <c r="G66" s="3220"/>
      <c r="H66" s="3220"/>
      <c r="I66" s="3221"/>
      <c r="J66" s="3222"/>
      <c r="K66" s="3220"/>
      <c r="L66" s="3220"/>
      <c r="M66" s="3220"/>
      <c r="N66" s="3220"/>
      <c r="O66" s="3220"/>
      <c r="P66" s="3223"/>
    </row>
    <row r="67" spans="1:16" x14ac:dyDescent="0.2">
      <c r="A67" s="3224" t="s">
        <v>28</v>
      </c>
      <c r="B67" s="3225"/>
      <c r="C67" s="3225"/>
      <c r="D67" s="3226"/>
      <c r="E67" s="3227"/>
      <c r="F67" s="3225"/>
      <c r="G67" s="3225"/>
      <c r="H67" s="3227"/>
      <c r="I67" s="3226"/>
      <c r="J67" s="3228"/>
      <c r="K67" s="3225"/>
      <c r="L67" s="3225"/>
      <c r="M67" s="3225"/>
      <c r="N67" s="3225"/>
      <c r="O67" s="3225"/>
      <c r="P67" s="3229"/>
    </row>
    <row r="68" spans="1:16" x14ac:dyDescent="0.2">
      <c r="A68" s="3230"/>
      <c r="B68" s="3231"/>
      <c r="C68" s="3231"/>
      <c r="D68" s="3231"/>
      <c r="E68" s="3231"/>
      <c r="F68" s="3231"/>
      <c r="G68" s="3231"/>
      <c r="H68" s="3231"/>
      <c r="I68" s="3231"/>
      <c r="J68" s="3231"/>
      <c r="K68" s="3231"/>
      <c r="L68" s="3232"/>
      <c r="M68" s="3232"/>
      <c r="N68" s="3232"/>
      <c r="O68" s="3232"/>
      <c r="P68" s="3233"/>
    </row>
    <row r="69" spans="1:16" x14ac:dyDescent="0.2">
      <c r="A69" s="3234"/>
      <c r="B69" s="3235"/>
      <c r="C69" s="3235"/>
      <c r="D69" s="3236"/>
      <c r="E69" s="3237"/>
      <c r="F69" s="3235"/>
      <c r="G69" s="3235"/>
      <c r="H69" s="3237"/>
      <c r="I69" s="3236"/>
      <c r="J69" s="3238"/>
      <c r="K69" s="3235"/>
      <c r="L69" s="3235"/>
      <c r="M69" s="3235"/>
      <c r="N69" s="3235"/>
      <c r="O69" s="3235"/>
      <c r="P69" s="3239"/>
    </row>
    <row r="70" spans="1:16" x14ac:dyDescent="0.2">
      <c r="A70" s="3240"/>
      <c r="B70" s="3241"/>
      <c r="C70" s="3241"/>
      <c r="D70" s="3242"/>
      <c r="E70" s="3243"/>
      <c r="F70" s="3241"/>
      <c r="G70" s="3241"/>
      <c r="H70" s="3243"/>
      <c r="I70" s="3242"/>
      <c r="J70" s="3241"/>
      <c r="K70" s="3241"/>
      <c r="L70" s="3241"/>
      <c r="M70" s="3241"/>
      <c r="N70" s="3241"/>
      <c r="O70" s="3241"/>
      <c r="P70" s="3244"/>
    </row>
    <row r="71" spans="1:16" x14ac:dyDescent="0.2">
      <c r="A71" s="3245"/>
      <c r="B71" s="3246"/>
      <c r="C71" s="3246"/>
      <c r="D71" s="3247"/>
      <c r="E71" s="3248"/>
      <c r="F71" s="3246"/>
      <c r="G71" s="3246"/>
      <c r="H71" s="3248"/>
      <c r="I71" s="3247"/>
      <c r="J71" s="3246"/>
      <c r="K71" s="3246"/>
      <c r="L71" s="3246"/>
      <c r="M71" s="3246"/>
      <c r="N71" s="3246"/>
      <c r="O71" s="3246"/>
      <c r="P71" s="3249"/>
    </row>
    <row r="72" spans="1:16" x14ac:dyDescent="0.2">
      <c r="A72" s="3250"/>
      <c r="B72" s="3251"/>
      <c r="C72" s="3251"/>
      <c r="D72" s="3252"/>
      <c r="E72" s="3253"/>
      <c r="F72" s="3251"/>
      <c r="G72" s="3251"/>
      <c r="H72" s="3253"/>
      <c r="I72" s="3252"/>
      <c r="J72" s="3251"/>
      <c r="K72" s="3251"/>
      <c r="L72" s="3251"/>
      <c r="M72" s="3251" t="s">
        <v>29</v>
      </c>
      <c r="N72" s="3251"/>
      <c r="O72" s="3251"/>
      <c r="P72" s="3254"/>
    </row>
    <row r="73" spans="1:16" x14ac:dyDescent="0.2">
      <c r="A73" s="3255"/>
      <c r="B73" s="3256"/>
      <c r="C73" s="3256"/>
      <c r="D73" s="3257"/>
      <c r="E73" s="3258"/>
      <c r="F73" s="3256"/>
      <c r="G73" s="3256"/>
      <c r="H73" s="3258"/>
      <c r="I73" s="3257"/>
      <c r="J73" s="3256"/>
      <c r="K73" s="3256"/>
      <c r="L73" s="3256"/>
      <c r="M73" s="3256" t="s">
        <v>30</v>
      </c>
      <c r="N73" s="3256"/>
      <c r="O73" s="3256"/>
      <c r="P73" s="3259"/>
    </row>
    <row r="74" spans="1:16" ht="15.75" x14ac:dyDescent="0.25">
      <c r="E74" s="3260"/>
      <c r="H74" s="3260"/>
    </row>
    <row r="75" spans="1:16" ht="15.75" x14ac:dyDescent="0.25">
      <c r="C75" s="3261"/>
      <c r="E75" s="3262"/>
      <c r="H75" s="3262"/>
    </row>
    <row r="76" spans="1:16" ht="15.75" x14ac:dyDescent="0.25">
      <c r="E76" s="3263"/>
      <c r="H76" s="3263"/>
    </row>
    <row r="77" spans="1:16" ht="15.75" x14ac:dyDescent="0.25">
      <c r="E77" s="3264"/>
      <c r="H77" s="3264"/>
    </row>
    <row r="78" spans="1:16" ht="15.75" x14ac:dyDescent="0.25">
      <c r="E78" s="3265"/>
      <c r="H78" s="3265"/>
    </row>
    <row r="79" spans="1:16" ht="15.75" x14ac:dyDescent="0.25">
      <c r="E79" s="3266"/>
      <c r="H79" s="3266"/>
    </row>
    <row r="80" spans="1:16" ht="15.75" x14ac:dyDescent="0.25">
      <c r="E80" s="3267"/>
      <c r="H80" s="3267"/>
    </row>
    <row r="81" spans="5:13" ht="15.75" x14ac:dyDescent="0.25">
      <c r="E81" s="3268"/>
      <c r="H81" s="3268"/>
    </row>
    <row r="82" spans="5:13" ht="15.75" x14ac:dyDescent="0.25">
      <c r="E82" s="3269"/>
      <c r="H82" s="3269"/>
    </row>
    <row r="83" spans="5:13" ht="15.75" x14ac:dyDescent="0.25">
      <c r="E83" s="3270"/>
      <c r="H83" s="3270"/>
    </row>
    <row r="84" spans="5:13" ht="15.75" x14ac:dyDescent="0.25">
      <c r="E84" s="3271"/>
      <c r="H84" s="3271"/>
    </row>
    <row r="85" spans="5:13" ht="15.75" x14ac:dyDescent="0.25">
      <c r="E85" s="3272"/>
      <c r="H85" s="3272"/>
    </row>
    <row r="86" spans="5:13" ht="15.75" x14ac:dyDescent="0.25">
      <c r="E86" s="3273"/>
      <c r="H86" s="3273"/>
    </row>
    <row r="87" spans="5:13" ht="15.75" x14ac:dyDescent="0.25">
      <c r="E87" s="3274"/>
      <c r="H87" s="3274"/>
    </row>
    <row r="88" spans="5:13" ht="15.75" x14ac:dyDescent="0.25">
      <c r="E88" s="3275"/>
      <c r="H88" s="3275"/>
    </row>
    <row r="89" spans="5:13" ht="15.75" x14ac:dyDescent="0.25">
      <c r="E89" s="3276"/>
      <c r="H89" s="3276"/>
    </row>
    <row r="90" spans="5:13" ht="15.75" x14ac:dyDescent="0.25">
      <c r="E90" s="3277"/>
      <c r="H90" s="3277"/>
    </row>
    <row r="91" spans="5:13" ht="15.75" x14ac:dyDescent="0.25">
      <c r="E91" s="3278"/>
      <c r="H91" s="3278"/>
    </row>
    <row r="92" spans="5:13" ht="15.75" x14ac:dyDescent="0.25">
      <c r="E92" s="3279"/>
      <c r="H92" s="3279"/>
    </row>
    <row r="93" spans="5:13" ht="15.75" x14ac:dyDescent="0.25">
      <c r="E93" s="3280"/>
      <c r="H93" s="3280"/>
    </row>
    <row r="94" spans="5:13" ht="15.75" x14ac:dyDescent="0.25">
      <c r="E94" s="3281"/>
      <c r="H94" s="3281"/>
    </row>
    <row r="95" spans="5:13" ht="15.75" x14ac:dyDescent="0.25">
      <c r="E95" s="3282"/>
      <c r="H95" s="3282"/>
    </row>
    <row r="96" spans="5:13" ht="15.75" x14ac:dyDescent="0.25">
      <c r="E96" s="3283"/>
      <c r="H96" s="3283"/>
      <c r="M96" s="3284" t="s">
        <v>8</v>
      </c>
    </row>
    <row r="97" spans="5:14" ht="15.75" x14ac:dyDescent="0.25">
      <c r="E97" s="3285"/>
      <c r="H97" s="3285"/>
    </row>
    <row r="98" spans="5:14" ht="15.75" x14ac:dyDescent="0.25">
      <c r="E98" s="3286"/>
      <c r="H98" s="3286"/>
    </row>
    <row r="99" spans="5:14" ht="15.75" x14ac:dyDescent="0.25">
      <c r="E99" s="3287"/>
      <c r="H99" s="3287"/>
    </row>
    <row r="101" spans="5:14" x14ac:dyDescent="0.2">
      <c r="N101" s="3288"/>
    </row>
    <row r="126" spans="4:4" x14ac:dyDescent="0.2">
      <c r="D126" s="3289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4" workbookViewId="0"/>
  </sheetViews>
  <sheetFormatPr defaultColWidth="9.140625" defaultRowHeight="12.75" customHeight="1" x14ac:dyDescent="0.2"/>
  <sheetData>
    <row r="1" spans="1:16" ht="12.75" customHeight="1" x14ac:dyDescent="0.2">
      <c r="A1" s="3290"/>
      <c r="B1" s="3291"/>
      <c r="C1" s="3291"/>
      <c r="D1" s="3292"/>
      <c r="E1" s="3291"/>
      <c r="F1" s="3291"/>
      <c r="G1" s="3291"/>
      <c r="H1" s="3291"/>
      <c r="I1" s="3292"/>
      <c r="J1" s="3291"/>
      <c r="K1" s="3291"/>
      <c r="L1" s="3291"/>
      <c r="M1" s="3291"/>
      <c r="N1" s="3291"/>
      <c r="O1" s="3291"/>
      <c r="P1" s="3293"/>
    </row>
    <row r="2" spans="1:16" ht="12.75" customHeight="1" x14ac:dyDescent="0.2">
      <c r="A2" s="3294" t="s">
        <v>0</v>
      </c>
      <c r="B2" s="3295"/>
      <c r="C2" s="3295"/>
      <c r="D2" s="3295"/>
      <c r="E2" s="3295"/>
      <c r="F2" s="3295"/>
      <c r="G2" s="3295"/>
      <c r="H2" s="3295"/>
      <c r="I2" s="3295"/>
      <c r="J2" s="3295"/>
      <c r="K2" s="3295"/>
      <c r="L2" s="3295"/>
      <c r="M2" s="3295"/>
      <c r="N2" s="3295"/>
      <c r="O2" s="3295"/>
      <c r="P2" s="3296"/>
    </row>
    <row r="3" spans="1:16" ht="12.75" customHeight="1" x14ac:dyDescent="0.2">
      <c r="A3" s="3297"/>
      <c r="B3" s="3298"/>
      <c r="C3" s="3298"/>
      <c r="D3" s="3298"/>
      <c r="E3" s="3298"/>
      <c r="F3" s="3298"/>
      <c r="G3" s="3298"/>
      <c r="H3" s="3298"/>
      <c r="I3" s="3298"/>
      <c r="J3" s="3298"/>
      <c r="K3" s="3298"/>
      <c r="L3" s="3298"/>
      <c r="M3" s="3298"/>
      <c r="N3" s="3298"/>
      <c r="O3" s="3298"/>
      <c r="P3" s="3299"/>
    </row>
    <row r="4" spans="1:16" ht="12.75" customHeight="1" x14ac:dyDescent="0.2">
      <c r="A4" s="3300" t="s">
        <v>52</v>
      </c>
      <c r="B4" s="3301"/>
      <c r="C4" s="3301"/>
      <c r="D4" s="3301"/>
      <c r="E4" s="3301"/>
      <c r="F4" s="3301"/>
      <c r="G4" s="3301"/>
      <c r="H4" s="3301"/>
      <c r="I4" s="3301"/>
      <c r="J4" s="3302"/>
      <c r="K4" s="3303"/>
      <c r="L4" s="3303"/>
      <c r="M4" s="3303"/>
      <c r="N4" s="3303"/>
      <c r="O4" s="3303"/>
      <c r="P4" s="3304"/>
    </row>
    <row r="5" spans="1:16" ht="12.75" customHeight="1" x14ac:dyDescent="0.2">
      <c r="A5" s="3305"/>
      <c r="B5" s="3306"/>
      <c r="C5" s="3306"/>
      <c r="D5" s="3307"/>
      <c r="E5" s="3306"/>
      <c r="F5" s="3306"/>
      <c r="G5" s="3306"/>
      <c r="H5" s="3306"/>
      <c r="I5" s="3307"/>
      <c r="J5" s="3306"/>
      <c r="K5" s="3306"/>
      <c r="L5" s="3306"/>
      <c r="M5" s="3306"/>
      <c r="N5" s="3306"/>
      <c r="O5" s="3306"/>
      <c r="P5" s="3308"/>
    </row>
    <row r="6" spans="1:16" ht="12.75" customHeight="1" x14ac:dyDescent="0.2">
      <c r="A6" s="3309" t="s">
        <v>2</v>
      </c>
      <c r="B6" s="3310"/>
      <c r="C6" s="3310"/>
      <c r="D6" s="3311"/>
      <c r="E6" s="3310"/>
      <c r="F6" s="3310"/>
      <c r="G6" s="3310"/>
      <c r="H6" s="3310"/>
      <c r="I6" s="3311"/>
      <c r="J6" s="3310"/>
      <c r="K6" s="3310"/>
      <c r="L6" s="3310"/>
      <c r="M6" s="3310"/>
      <c r="N6" s="3310"/>
      <c r="O6" s="3310"/>
      <c r="P6" s="3312"/>
    </row>
    <row r="7" spans="1:16" ht="12.75" customHeight="1" x14ac:dyDescent="0.2">
      <c r="A7" s="3313" t="s">
        <v>3</v>
      </c>
      <c r="B7" s="3314"/>
      <c r="C7" s="3314"/>
      <c r="D7" s="3315"/>
      <c r="E7" s="3314"/>
      <c r="F7" s="3314"/>
      <c r="G7" s="3314"/>
      <c r="H7" s="3314"/>
      <c r="I7" s="3315"/>
      <c r="J7" s="3314"/>
      <c r="K7" s="3314"/>
      <c r="L7" s="3314"/>
      <c r="M7" s="3314"/>
      <c r="N7" s="3314"/>
      <c r="O7" s="3314"/>
      <c r="P7" s="3316"/>
    </row>
    <row r="8" spans="1:16" ht="12.75" customHeight="1" x14ac:dyDescent="0.2">
      <c r="A8" s="3317" t="s">
        <v>4</v>
      </c>
      <c r="B8" s="3318"/>
      <c r="C8" s="3318"/>
      <c r="D8" s="3319"/>
      <c r="E8" s="3318"/>
      <c r="F8" s="3318"/>
      <c r="G8" s="3318"/>
      <c r="H8" s="3318"/>
      <c r="I8" s="3319"/>
      <c r="J8" s="3318"/>
      <c r="K8" s="3318"/>
      <c r="L8" s="3318"/>
      <c r="M8" s="3318"/>
      <c r="N8" s="3318"/>
      <c r="O8" s="3318"/>
      <c r="P8" s="3320"/>
    </row>
    <row r="9" spans="1:16" ht="12.75" customHeight="1" x14ac:dyDescent="0.2">
      <c r="A9" s="3321" t="s">
        <v>5</v>
      </c>
      <c r="B9" s="3322"/>
      <c r="C9" s="3322"/>
      <c r="D9" s="3323"/>
      <c r="E9" s="3322"/>
      <c r="F9" s="3322"/>
      <c r="G9" s="3322"/>
      <c r="H9" s="3322"/>
      <c r="I9" s="3323"/>
      <c r="J9" s="3322"/>
      <c r="K9" s="3322"/>
      <c r="L9" s="3322"/>
      <c r="M9" s="3322"/>
      <c r="N9" s="3322"/>
      <c r="O9" s="3322"/>
      <c r="P9" s="3324"/>
    </row>
    <row r="10" spans="1:16" ht="12.75" customHeight="1" x14ac:dyDescent="0.2">
      <c r="A10" s="3325" t="s">
        <v>6</v>
      </c>
      <c r="B10" s="3326"/>
      <c r="C10" s="3326"/>
      <c r="D10" s="3327"/>
      <c r="E10" s="3326"/>
      <c r="F10" s="3326"/>
      <c r="G10" s="3326"/>
      <c r="H10" s="3326"/>
      <c r="I10" s="3327"/>
      <c r="J10" s="3326"/>
      <c r="K10" s="3326"/>
      <c r="L10" s="3326"/>
      <c r="M10" s="3326"/>
      <c r="N10" s="3326"/>
      <c r="O10" s="3326"/>
      <c r="P10" s="3328"/>
    </row>
    <row r="11" spans="1:16" ht="12.75" customHeight="1" x14ac:dyDescent="0.2">
      <c r="A11" s="3329"/>
      <c r="B11" s="3330"/>
      <c r="C11" s="3330"/>
      <c r="D11" s="3331"/>
      <c r="E11" s="3330"/>
      <c r="F11" s="3330"/>
      <c r="G11" s="3332"/>
      <c r="H11" s="3330"/>
      <c r="I11" s="3331"/>
      <c r="J11" s="3330"/>
      <c r="K11" s="3330"/>
      <c r="L11" s="3330"/>
      <c r="M11" s="3330"/>
      <c r="N11" s="3330"/>
      <c r="O11" s="3330"/>
      <c r="P11" s="3333"/>
    </row>
    <row r="12" spans="1:16" ht="12.75" customHeight="1" x14ac:dyDescent="0.2">
      <c r="A12" s="3334" t="s">
        <v>53</v>
      </c>
      <c r="B12" s="3335"/>
      <c r="C12" s="3335"/>
      <c r="D12" s="3336"/>
      <c r="E12" s="3335" t="s">
        <v>8</v>
      </c>
      <c r="F12" s="3335"/>
      <c r="G12" s="3335"/>
      <c r="H12" s="3335"/>
      <c r="I12" s="3336"/>
      <c r="J12" s="3335"/>
      <c r="K12" s="3335"/>
      <c r="L12" s="3335"/>
      <c r="M12" s="3335"/>
      <c r="N12" s="3337" t="s">
        <v>54</v>
      </c>
      <c r="O12" s="3335"/>
      <c r="P12" s="3338"/>
    </row>
    <row r="13" spans="1:16" ht="12.75" customHeight="1" x14ac:dyDescent="0.2">
      <c r="A13" s="3339"/>
      <c r="B13" s="3340"/>
      <c r="C13" s="3340"/>
      <c r="D13" s="3341"/>
      <c r="E13" s="3340"/>
      <c r="F13" s="3340"/>
      <c r="G13" s="3340"/>
      <c r="H13" s="3340"/>
      <c r="I13" s="3341"/>
      <c r="J13" s="3340"/>
      <c r="K13" s="3340"/>
      <c r="L13" s="3340"/>
      <c r="M13" s="3340"/>
      <c r="N13" s="3340"/>
      <c r="O13" s="3340"/>
      <c r="P13" s="3342"/>
    </row>
    <row r="14" spans="1:16" ht="12.75" customHeight="1" x14ac:dyDescent="0.2">
      <c r="A14" s="3343" t="s">
        <v>10</v>
      </c>
      <c r="B14" s="3344"/>
      <c r="C14" s="3344"/>
      <c r="D14" s="3345"/>
      <c r="E14" s="3344"/>
      <c r="F14" s="3344"/>
      <c r="G14" s="3344"/>
      <c r="H14" s="3344"/>
      <c r="I14" s="3345"/>
      <c r="J14" s="3344"/>
      <c r="K14" s="3344"/>
      <c r="L14" s="3344"/>
      <c r="M14" s="3344"/>
      <c r="N14" s="3346"/>
      <c r="O14" s="3347"/>
      <c r="P14" s="3348"/>
    </row>
    <row r="15" spans="1:16" ht="12.75" customHeight="1" x14ac:dyDescent="0.2">
      <c r="A15" s="3349"/>
      <c r="B15" s="3350"/>
      <c r="C15" s="3350"/>
      <c r="D15" s="3351"/>
      <c r="E15" s="3350"/>
      <c r="F15" s="3350"/>
      <c r="G15" s="3350"/>
      <c r="H15" s="3350"/>
      <c r="I15" s="3351"/>
      <c r="J15" s="3350"/>
      <c r="K15" s="3350"/>
      <c r="L15" s="3350"/>
      <c r="M15" s="3350"/>
      <c r="N15" s="3352" t="s">
        <v>11</v>
      </c>
      <c r="O15" s="3353" t="s">
        <v>12</v>
      </c>
      <c r="P15" s="3354"/>
    </row>
    <row r="16" spans="1:16" ht="12.75" customHeight="1" x14ac:dyDescent="0.2">
      <c r="A16" s="3355" t="s">
        <v>13</v>
      </c>
      <c r="B16" s="3356"/>
      <c r="C16" s="3356"/>
      <c r="D16" s="3357"/>
      <c r="E16" s="3356"/>
      <c r="F16" s="3356"/>
      <c r="G16" s="3356"/>
      <c r="H16" s="3356"/>
      <c r="I16" s="3357"/>
      <c r="J16" s="3356"/>
      <c r="K16" s="3356"/>
      <c r="L16" s="3356"/>
      <c r="M16" s="3356"/>
      <c r="N16" s="3358"/>
      <c r="O16" s="3359"/>
      <c r="P16" s="3359"/>
    </row>
    <row r="17" spans="1:47" ht="12.75" customHeight="1" x14ac:dyDescent="0.2">
      <c r="A17" s="3360" t="s">
        <v>14</v>
      </c>
      <c r="B17" s="3361"/>
      <c r="C17" s="3361"/>
      <c r="D17" s="3362"/>
      <c r="E17" s="3361"/>
      <c r="F17" s="3361"/>
      <c r="G17" s="3361"/>
      <c r="H17" s="3361"/>
      <c r="I17" s="3362"/>
      <c r="J17" s="3361"/>
      <c r="K17" s="3361"/>
      <c r="L17" s="3361"/>
      <c r="M17" s="3361"/>
      <c r="N17" s="3363" t="s">
        <v>15</v>
      </c>
      <c r="O17" s="3364" t="s">
        <v>16</v>
      </c>
      <c r="P17" s="3365"/>
    </row>
    <row r="18" spans="1:47" ht="12.75" customHeight="1" x14ac:dyDescent="0.2">
      <c r="A18" s="3366"/>
      <c r="B18" s="3367"/>
      <c r="C18" s="3367"/>
      <c r="D18" s="3368"/>
      <c r="E18" s="3367"/>
      <c r="F18" s="3367"/>
      <c r="G18" s="3367"/>
      <c r="H18" s="3367"/>
      <c r="I18" s="3368"/>
      <c r="J18" s="3367"/>
      <c r="K18" s="3367"/>
      <c r="L18" s="3367"/>
      <c r="M18" s="3367"/>
      <c r="N18" s="3369"/>
      <c r="O18" s="3370"/>
      <c r="P18" s="3371" t="s">
        <v>8</v>
      </c>
    </row>
    <row r="19" spans="1:47" ht="12.75" customHeight="1" x14ac:dyDescent="0.2">
      <c r="A19" s="3372"/>
      <c r="B19" s="3373"/>
      <c r="C19" s="3373"/>
      <c r="D19" s="3374"/>
      <c r="E19" s="3373"/>
      <c r="F19" s="3373"/>
      <c r="G19" s="3373"/>
      <c r="H19" s="3373"/>
      <c r="I19" s="3374"/>
      <c r="J19" s="3373"/>
      <c r="K19" s="3375"/>
      <c r="L19" s="3373" t="s">
        <v>17</v>
      </c>
      <c r="M19" s="3373"/>
      <c r="N19" s="3376"/>
      <c r="O19" s="3377"/>
      <c r="P19" s="3378"/>
      <c r="AU19" s="3379"/>
    </row>
    <row r="20" spans="1:47" ht="12.75" customHeight="1" x14ac:dyDescent="0.2">
      <c r="A20" s="3380"/>
      <c r="B20" s="3381"/>
      <c r="C20" s="3381"/>
      <c r="D20" s="3382"/>
      <c r="E20" s="3381"/>
      <c r="F20" s="3381"/>
      <c r="G20" s="3381"/>
      <c r="H20" s="3381"/>
      <c r="I20" s="3382"/>
      <c r="J20" s="3381"/>
      <c r="K20" s="3381"/>
      <c r="L20" s="3381"/>
      <c r="M20" s="3381"/>
      <c r="N20" s="3383"/>
      <c r="O20" s="3384"/>
      <c r="P20" s="3385"/>
    </row>
    <row r="21" spans="1:47" ht="12.75" customHeight="1" x14ac:dyDescent="0.2">
      <c r="A21" s="3386"/>
      <c r="B21" s="3387"/>
      <c r="C21" s="3388"/>
      <c r="D21" s="3388"/>
      <c r="E21" s="3387"/>
      <c r="F21" s="3387"/>
      <c r="G21" s="3387"/>
      <c r="H21" s="3387" t="s">
        <v>8</v>
      </c>
      <c r="I21" s="3389"/>
      <c r="J21" s="3387"/>
      <c r="K21" s="3387"/>
      <c r="L21" s="3387"/>
      <c r="M21" s="3387"/>
      <c r="N21" s="3390"/>
      <c r="O21" s="3391"/>
      <c r="P21" s="3392"/>
    </row>
    <row r="22" spans="1:47" ht="12.75" customHeight="1" x14ac:dyDescent="0.2">
      <c r="A22" s="3393"/>
      <c r="B22" s="3394"/>
      <c r="C22" s="3394"/>
      <c r="D22" s="3395"/>
      <c r="E22" s="3394"/>
      <c r="F22" s="3394"/>
      <c r="G22" s="3394"/>
      <c r="H22" s="3394"/>
      <c r="I22" s="3395"/>
      <c r="J22" s="3394"/>
      <c r="K22" s="3394"/>
      <c r="L22" s="3394"/>
      <c r="M22" s="3394"/>
      <c r="N22" s="3394"/>
      <c r="O22" s="3394"/>
      <c r="P22" s="3396"/>
    </row>
    <row r="23" spans="1:47" ht="12.75" customHeight="1" x14ac:dyDescent="0.2">
      <c r="A23" s="3397" t="s">
        <v>18</v>
      </c>
      <c r="B23" s="3398"/>
      <c r="C23" s="3398"/>
      <c r="D23" s="3399"/>
      <c r="E23" s="3400" t="s">
        <v>19</v>
      </c>
      <c r="F23" s="3400"/>
      <c r="G23" s="3400"/>
      <c r="H23" s="3400"/>
      <c r="I23" s="3400"/>
      <c r="J23" s="3400"/>
      <c r="K23" s="3400"/>
      <c r="L23" s="3400"/>
      <c r="M23" s="3398"/>
      <c r="N23" s="3398"/>
      <c r="O23" s="3398"/>
      <c r="P23" s="3401"/>
    </row>
    <row r="24" spans="1:47" x14ac:dyDescent="0.25">
      <c r="A24" s="3402"/>
      <c r="B24" s="3403"/>
      <c r="C24" s="3403"/>
      <c r="D24" s="3404"/>
      <c r="E24" s="3405" t="s">
        <v>20</v>
      </c>
      <c r="F24" s="3405"/>
      <c r="G24" s="3405"/>
      <c r="H24" s="3405"/>
      <c r="I24" s="3405"/>
      <c r="J24" s="3405"/>
      <c r="K24" s="3405"/>
      <c r="L24" s="3405"/>
      <c r="M24" s="3403"/>
      <c r="N24" s="3403"/>
      <c r="O24" s="3403"/>
      <c r="P24" s="3406"/>
    </row>
    <row r="25" spans="1:47" ht="12.75" customHeight="1" x14ac:dyDescent="0.2">
      <c r="A25" s="3407"/>
      <c r="B25" s="3408" t="s">
        <v>21</v>
      </c>
      <c r="C25" s="3409"/>
      <c r="D25" s="3409"/>
      <c r="E25" s="3409"/>
      <c r="F25" s="3409"/>
      <c r="G25" s="3409"/>
      <c r="H25" s="3409"/>
      <c r="I25" s="3409"/>
      <c r="J25" s="3409"/>
      <c r="K25" s="3409"/>
      <c r="L25" s="3409"/>
      <c r="M25" s="3409"/>
      <c r="N25" s="3409"/>
      <c r="O25" s="3410"/>
      <c r="P25" s="3411"/>
    </row>
    <row r="26" spans="1:47" ht="12.75" customHeight="1" x14ac:dyDescent="0.2">
      <c r="A26" s="3412" t="s">
        <v>22</v>
      </c>
      <c r="B26" s="3413" t="s">
        <v>23</v>
      </c>
      <c r="C26" s="3413"/>
      <c r="D26" s="3412" t="s">
        <v>24</v>
      </c>
      <c r="E26" s="3412" t="s">
        <v>25</v>
      </c>
      <c r="F26" s="3412" t="s">
        <v>22</v>
      </c>
      <c r="G26" s="3413" t="s">
        <v>23</v>
      </c>
      <c r="H26" s="3413"/>
      <c r="I26" s="3412" t="s">
        <v>24</v>
      </c>
      <c r="J26" s="3412" t="s">
        <v>25</v>
      </c>
      <c r="K26" s="3412" t="s">
        <v>22</v>
      </c>
      <c r="L26" s="3413" t="s">
        <v>23</v>
      </c>
      <c r="M26" s="3413"/>
      <c r="N26" s="3414" t="s">
        <v>24</v>
      </c>
      <c r="O26" s="3412" t="s">
        <v>25</v>
      </c>
      <c r="P26" s="3415"/>
    </row>
    <row r="27" spans="1:47" ht="12.75" customHeight="1" x14ac:dyDescent="0.2">
      <c r="A27" s="3416"/>
      <c r="B27" s="3417" t="s">
        <v>26</v>
      </c>
      <c r="C27" s="3417" t="s">
        <v>2</v>
      </c>
      <c r="D27" s="3416"/>
      <c r="E27" s="3416"/>
      <c r="F27" s="3416"/>
      <c r="G27" s="3417" t="s">
        <v>26</v>
      </c>
      <c r="H27" s="3417" t="s">
        <v>2</v>
      </c>
      <c r="I27" s="3416"/>
      <c r="J27" s="3416"/>
      <c r="K27" s="3416"/>
      <c r="L27" s="3417" t="s">
        <v>26</v>
      </c>
      <c r="M27" s="3417" t="s">
        <v>2</v>
      </c>
      <c r="N27" s="3418"/>
      <c r="O27" s="3416"/>
      <c r="P27" s="3419"/>
    </row>
    <row r="28" spans="1:47" ht="12.75" customHeight="1" x14ac:dyDescent="0.2">
      <c r="A28" s="3420">
        <v>1</v>
      </c>
      <c r="B28" s="3421">
        <v>0</v>
      </c>
      <c r="C28" s="3422">
        <v>0.15</v>
      </c>
      <c r="D28" s="3423">
        <v>16000</v>
      </c>
      <c r="E28" s="3424">
        <f t="shared" ref="E28:E59" si="0">D28*(100-2.45)/100</f>
        <v>15608</v>
      </c>
      <c r="F28" s="3425">
        <v>33</v>
      </c>
      <c r="G28" s="3426">
        <v>8</v>
      </c>
      <c r="H28" s="3426">
        <v>8.15</v>
      </c>
      <c r="I28" s="3423">
        <v>16000</v>
      </c>
      <c r="J28" s="3424">
        <f t="shared" ref="J28:J59" si="1">I28*(100-2.45)/100</f>
        <v>15608</v>
      </c>
      <c r="K28" s="3425">
        <v>65</v>
      </c>
      <c r="L28" s="3426">
        <v>16</v>
      </c>
      <c r="M28" s="3426">
        <v>16.149999999999999</v>
      </c>
      <c r="N28" s="3423">
        <v>16000</v>
      </c>
      <c r="O28" s="3424">
        <f t="shared" ref="O28:O59" si="2">N28*(100-2.45)/100</f>
        <v>15608</v>
      </c>
      <c r="P28" s="3427"/>
    </row>
    <row r="29" spans="1:47" ht="12.75" customHeight="1" x14ac:dyDescent="0.2">
      <c r="A29" s="3428">
        <v>2</v>
      </c>
      <c r="B29" s="3428">
        <v>0.15</v>
      </c>
      <c r="C29" s="3429">
        <v>0.3</v>
      </c>
      <c r="D29" s="3430">
        <v>16000</v>
      </c>
      <c r="E29" s="3431">
        <f t="shared" si="0"/>
        <v>15608</v>
      </c>
      <c r="F29" s="3432">
        <v>34</v>
      </c>
      <c r="G29" s="3433">
        <v>8.15</v>
      </c>
      <c r="H29" s="3433">
        <v>8.3000000000000007</v>
      </c>
      <c r="I29" s="3430">
        <v>16000</v>
      </c>
      <c r="J29" s="3431">
        <f t="shared" si="1"/>
        <v>15608</v>
      </c>
      <c r="K29" s="3432">
        <v>66</v>
      </c>
      <c r="L29" s="3433">
        <v>16.149999999999999</v>
      </c>
      <c r="M29" s="3433">
        <v>16.3</v>
      </c>
      <c r="N29" s="3430">
        <v>16000</v>
      </c>
      <c r="O29" s="3431">
        <f t="shared" si="2"/>
        <v>15608</v>
      </c>
      <c r="P29" s="3434"/>
    </row>
    <row r="30" spans="1:47" ht="12.75" customHeight="1" x14ac:dyDescent="0.2">
      <c r="A30" s="3435">
        <v>3</v>
      </c>
      <c r="B30" s="3436">
        <v>0.3</v>
      </c>
      <c r="C30" s="3437">
        <v>0.45</v>
      </c>
      <c r="D30" s="3438">
        <v>16000</v>
      </c>
      <c r="E30" s="3439">
        <f t="shared" si="0"/>
        <v>15608</v>
      </c>
      <c r="F30" s="3440">
        <v>35</v>
      </c>
      <c r="G30" s="3441">
        <v>8.3000000000000007</v>
      </c>
      <c r="H30" s="3441">
        <v>8.4499999999999993</v>
      </c>
      <c r="I30" s="3438">
        <v>16000</v>
      </c>
      <c r="J30" s="3439">
        <f t="shared" si="1"/>
        <v>15608</v>
      </c>
      <c r="K30" s="3440">
        <v>67</v>
      </c>
      <c r="L30" s="3441">
        <v>16.3</v>
      </c>
      <c r="M30" s="3441">
        <v>16.45</v>
      </c>
      <c r="N30" s="3438">
        <v>16000</v>
      </c>
      <c r="O30" s="3439">
        <f t="shared" si="2"/>
        <v>15608</v>
      </c>
      <c r="P30" s="3442"/>
      <c r="V30" s="3443"/>
    </row>
    <row r="31" spans="1:47" ht="12.75" customHeight="1" x14ac:dyDescent="0.2">
      <c r="A31" s="3444">
        <v>4</v>
      </c>
      <c r="B31" s="3444">
        <v>0.45</v>
      </c>
      <c r="C31" s="3445">
        <v>1</v>
      </c>
      <c r="D31" s="3446">
        <v>16000</v>
      </c>
      <c r="E31" s="3447">
        <f t="shared" si="0"/>
        <v>15608</v>
      </c>
      <c r="F31" s="3448">
        <v>36</v>
      </c>
      <c r="G31" s="3445">
        <v>8.4499999999999993</v>
      </c>
      <c r="H31" s="3445">
        <v>9</v>
      </c>
      <c r="I31" s="3446">
        <v>16000</v>
      </c>
      <c r="J31" s="3447">
        <f t="shared" si="1"/>
        <v>15608</v>
      </c>
      <c r="K31" s="3448">
        <v>68</v>
      </c>
      <c r="L31" s="3445">
        <v>16.45</v>
      </c>
      <c r="M31" s="3445">
        <v>17</v>
      </c>
      <c r="N31" s="3446">
        <v>16000</v>
      </c>
      <c r="O31" s="3447">
        <f t="shared" si="2"/>
        <v>15608</v>
      </c>
      <c r="P31" s="3449"/>
    </row>
    <row r="32" spans="1:47" ht="12.75" customHeight="1" x14ac:dyDescent="0.2">
      <c r="A32" s="3450">
        <v>5</v>
      </c>
      <c r="B32" s="3451">
        <v>1</v>
      </c>
      <c r="C32" s="3452">
        <v>1.1499999999999999</v>
      </c>
      <c r="D32" s="3453">
        <v>16000</v>
      </c>
      <c r="E32" s="3454">
        <f t="shared" si="0"/>
        <v>15608</v>
      </c>
      <c r="F32" s="3455">
        <v>37</v>
      </c>
      <c r="G32" s="3451">
        <v>9</v>
      </c>
      <c r="H32" s="3451">
        <v>9.15</v>
      </c>
      <c r="I32" s="3453">
        <v>16000</v>
      </c>
      <c r="J32" s="3454">
        <f t="shared" si="1"/>
        <v>15608</v>
      </c>
      <c r="K32" s="3455">
        <v>69</v>
      </c>
      <c r="L32" s="3451">
        <v>17</v>
      </c>
      <c r="M32" s="3451">
        <v>17.149999999999999</v>
      </c>
      <c r="N32" s="3453">
        <v>16000</v>
      </c>
      <c r="O32" s="3454">
        <f t="shared" si="2"/>
        <v>15608</v>
      </c>
      <c r="P32" s="3456"/>
      <c r="AQ32" s="3453"/>
    </row>
    <row r="33" spans="1:16" ht="12.75" customHeight="1" x14ac:dyDescent="0.2">
      <c r="A33" s="3457">
        <v>6</v>
      </c>
      <c r="B33" s="3458">
        <v>1.1499999999999999</v>
      </c>
      <c r="C33" s="3459">
        <v>1.3</v>
      </c>
      <c r="D33" s="3460">
        <v>16000</v>
      </c>
      <c r="E33" s="3461">
        <f t="shared" si="0"/>
        <v>15608</v>
      </c>
      <c r="F33" s="3462">
        <v>38</v>
      </c>
      <c r="G33" s="3459">
        <v>9.15</v>
      </c>
      <c r="H33" s="3459">
        <v>9.3000000000000007</v>
      </c>
      <c r="I33" s="3460">
        <v>16000</v>
      </c>
      <c r="J33" s="3461">
        <f t="shared" si="1"/>
        <v>15608</v>
      </c>
      <c r="K33" s="3462">
        <v>70</v>
      </c>
      <c r="L33" s="3459">
        <v>17.149999999999999</v>
      </c>
      <c r="M33" s="3459">
        <v>17.3</v>
      </c>
      <c r="N33" s="3460">
        <v>16000</v>
      </c>
      <c r="O33" s="3461">
        <f t="shared" si="2"/>
        <v>15608</v>
      </c>
      <c r="P33" s="3463"/>
    </row>
    <row r="34" spans="1:16" x14ac:dyDescent="0.2">
      <c r="A34" s="3464">
        <v>7</v>
      </c>
      <c r="B34" s="3465">
        <v>1.3</v>
      </c>
      <c r="C34" s="3466">
        <v>1.45</v>
      </c>
      <c r="D34" s="3467">
        <v>16000</v>
      </c>
      <c r="E34" s="3468">
        <f t="shared" si="0"/>
        <v>15608</v>
      </c>
      <c r="F34" s="3469">
        <v>39</v>
      </c>
      <c r="G34" s="3470">
        <v>9.3000000000000007</v>
      </c>
      <c r="H34" s="3470">
        <v>9.4499999999999993</v>
      </c>
      <c r="I34" s="3467">
        <v>16000</v>
      </c>
      <c r="J34" s="3468">
        <f t="shared" si="1"/>
        <v>15608</v>
      </c>
      <c r="K34" s="3469">
        <v>71</v>
      </c>
      <c r="L34" s="3470">
        <v>17.3</v>
      </c>
      <c r="M34" s="3470">
        <v>17.45</v>
      </c>
      <c r="N34" s="3467">
        <v>16000</v>
      </c>
      <c r="O34" s="3468">
        <f t="shared" si="2"/>
        <v>15608</v>
      </c>
      <c r="P34" s="3471"/>
    </row>
    <row r="35" spans="1:16" x14ac:dyDescent="0.2">
      <c r="A35" s="3472">
        <v>8</v>
      </c>
      <c r="B35" s="3472">
        <v>1.45</v>
      </c>
      <c r="C35" s="3473">
        <v>2</v>
      </c>
      <c r="D35" s="3474">
        <v>16000</v>
      </c>
      <c r="E35" s="3475">
        <f t="shared" si="0"/>
        <v>15608</v>
      </c>
      <c r="F35" s="3476">
        <v>40</v>
      </c>
      <c r="G35" s="3473">
        <v>9.4499999999999993</v>
      </c>
      <c r="H35" s="3473">
        <v>10</v>
      </c>
      <c r="I35" s="3474">
        <v>16000</v>
      </c>
      <c r="J35" s="3475">
        <f t="shared" si="1"/>
        <v>15608</v>
      </c>
      <c r="K35" s="3476">
        <v>72</v>
      </c>
      <c r="L35" s="3477">
        <v>17.45</v>
      </c>
      <c r="M35" s="3473">
        <v>18</v>
      </c>
      <c r="N35" s="3474">
        <v>16000</v>
      </c>
      <c r="O35" s="3475">
        <f t="shared" si="2"/>
        <v>15608</v>
      </c>
      <c r="P35" s="3478"/>
    </row>
    <row r="36" spans="1:16" x14ac:dyDescent="0.2">
      <c r="A36" s="3479">
        <v>9</v>
      </c>
      <c r="B36" s="3480">
        <v>2</v>
      </c>
      <c r="C36" s="3481">
        <v>2.15</v>
      </c>
      <c r="D36" s="3482">
        <v>16000</v>
      </c>
      <c r="E36" s="3483">
        <f t="shared" si="0"/>
        <v>15608</v>
      </c>
      <c r="F36" s="3484">
        <v>41</v>
      </c>
      <c r="G36" s="3485">
        <v>10</v>
      </c>
      <c r="H36" s="3486">
        <v>10.15</v>
      </c>
      <c r="I36" s="3482">
        <v>16000</v>
      </c>
      <c r="J36" s="3483">
        <f t="shared" si="1"/>
        <v>15608</v>
      </c>
      <c r="K36" s="3484">
        <v>73</v>
      </c>
      <c r="L36" s="3486">
        <v>18</v>
      </c>
      <c r="M36" s="3485">
        <v>18.149999999999999</v>
      </c>
      <c r="N36" s="3482">
        <v>16000</v>
      </c>
      <c r="O36" s="3483">
        <f t="shared" si="2"/>
        <v>15608</v>
      </c>
      <c r="P36" s="3487"/>
    </row>
    <row r="37" spans="1:16" x14ac:dyDescent="0.2">
      <c r="A37" s="3488">
        <v>10</v>
      </c>
      <c r="B37" s="3488">
        <v>2.15</v>
      </c>
      <c r="C37" s="3489">
        <v>2.2999999999999998</v>
      </c>
      <c r="D37" s="3490">
        <v>16000</v>
      </c>
      <c r="E37" s="3491">
        <f t="shared" si="0"/>
        <v>15608</v>
      </c>
      <c r="F37" s="3492">
        <v>42</v>
      </c>
      <c r="G37" s="3489">
        <v>10.15</v>
      </c>
      <c r="H37" s="3493">
        <v>10.3</v>
      </c>
      <c r="I37" s="3490">
        <v>16000</v>
      </c>
      <c r="J37" s="3491">
        <f t="shared" si="1"/>
        <v>15608</v>
      </c>
      <c r="K37" s="3492">
        <v>74</v>
      </c>
      <c r="L37" s="3493">
        <v>18.149999999999999</v>
      </c>
      <c r="M37" s="3489">
        <v>18.3</v>
      </c>
      <c r="N37" s="3490">
        <v>16000</v>
      </c>
      <c r="O37" s="3491">
        <f t="shared" si="2"/>
        <v>15608</v>
      </c>
      <c r="P37" s="3494"/>
    </row>
    <row r="38" spans="1:16" x14ac:dyDescent="0.2">
      <c r="A38" s="3495">
        <v>11</v>
      </c>
      <c r="B38" s="3496">
        <v>2.2999999999999998</v>
      </c>
      <c r="C38" s="3497">
        <v>2.4500000000000002</v>
      </c>
      <c r="D38" s="3498">
        <v>16000</v>
      </c>
      <c r="E38" s="3499">
        <f t="shared" si="0"/>
        <v>15608</v>
      </c>
      <c r="F38" s="3500">
        <v>43</v>
      </c>
      <c r="G38" s="3501">
        <v>10.3</v>
      </c>
      <c r="H38" s="3502">
        <v>10.45</v>
      </c>
      <c r="I38" s="3498">
        <v>16000</v>
      </c>
      <c r="J38" s="3499">
        <f t="shared" si="1"/>
        <v>15608</v>
      </c>
      <c r="K38" s="3500">
        <v>75</v>
      </c>
      <c r="L38" s="3502">
        <v>18.3</v>
      </c>
      <c r="M38" s="3501">
        <v>18.45</v>
      </c>
      <c r="N38" s="3498">
        <v>16000</v>
      </c>
      <c r="O38" s="3499">
        <f t="shared" si="2"/>
        <v>15608</v>
      </c>
      <c r="P38" s="3503"/>
    </row>
    <row r="39" spans="1:16" x14ac:dyDescent="0.2">
      <c r="A39" s="3504">
        <v>12</v>
      </c>
      <c r="B39" s="3504">
        <v>2.4500000000000002</v>
      </c>
      <c r="C39" s="3505">
        <v>3</v>
      </c>
      <c r="D39" s="3506">
        <v>16000</v>
      </c>
      <c r="E39" s="3507">
        <f t="shared" si="0"/>
        <v>15608</v>
      </c>
      <c r="F39" s="3508">
        <v>44</v>
      </c>
      <c r="G39" s="3505">
        <v>10.45</v>
      </c>
      <c r="H39" s="3509">
        <v>11</v>
      </c>
      <c r="I39" s="3506">
        <v>16000</v>
      </c>
      <c r="J39" s="3507">
        <f t="shared" si="1"/>
        <v>15608</v>
      </c>
      <c r="K39" s="3508">
        <v>76</v>
      </c>
      <c r="L39" s="3509">
        <v>18.45</v>
      </c>
      <c r="M39" s="3505">
        <v>19</v>
      </c>
      <c r="N39" s="3506">
        <v>16000</v>
      </c>
      <c r="O39" s="3507">
        <f t="shared" si="2"/>
        <v>15608</v>
      </c>
      <c r="P39" s="3510"/>
    </row>
    <row r="40" spans="1:16" x14ac:dyDescent="0.2">
      <c r="A40" s="3511">
        <v>13</v>
      </c>
      <c r="B40" s="3512">
        <v>3</v>
      </c>
      <c r="C40" s="3513">
        <v>3.15</v>
      </c>
      <c r="D40" s="3514">
        <v>16000</v>
      </c>
      <c r="E40" s="3515">
        <f t="shared" si="0"/>
        <v>15608</v>
      </c>
      <c r="F40" s="3516">
        <v>45</v>
      </c>
      <c r="G40" s="3517">
        <v>11</v>
      </c>
      <c r="H40" s="3518">
        <v>11.15</v>
      </c>
      <c r="I40" s="3514">
        <v>16000</v>
      </c>
      <c r="J40" s="3515">
        <f t="shared" si="1"/>
        <v>15608</v>
      </c>
      <c r="K40" s="3516">
        <v>77</v>
      </c>
      <c r="L40" s="3518">
        <v>19</v>
      </c>
      <c r="M40" s="3517">
        <v>19.149999999999999</v>
      </c>
      <c r="N40" s="3514">
        <v>16000</v>
      </c>
      <c r="O40" s="3515">
        <f t="shared" si="2"/>
        <v>15608</v>
      </c>
      <c r="P40" s="3519"/>
    </row>
    <row r="41" spans="1:16" x14ac:dyDescent="0.2">
      <c r="A41" s="3520">
        <v>14</v>
      </c>
      <c r="B41" s="3520">
        <v>3.15</v>
      </c>
      <c r="C41" s="3521">
        <v>3.3</v>
      </c>
      <c r="D41" s="3522">
        <v>16000</v>
      </c>
      <c r="E41" s="3523">
        <f t="shared" si="0"/>
        <v>15608</v>
      </c>
      <c r="F41" s="3524">
        <v>46</v>
      </c>
      <c r="G41" s="3525">
        <v>11.15</v>
      </c>
      <c r="H41" s="3521">
        <v>11.3</v>
      </c>
      <c r="I41" s="3522">
        <v>16000</v>
      </c>
      <c r="J41" s="3523">
        <f t="shared" si="1"/>
        <v>15608</v>
      </c>
      <c r="K41" s="3524">
        <v>78</v>
      </c>
      <c r="L41" s="3521">
        <v>19.149999999999999</v>
      </c>
      <c r="M41" s="3525">
        <v>19.3</v>
      </c>
      <c r="N41" s="3522">
        <v>16000</v>
      </c>
      <c r="O41" s="3523">
        <f t="shared" si="2"/>
        <v>15608</v>
      </c>
      <c r="P41" s="3526"/>
    </row>
    <row r="42" spans="1:16" x14ac:dyDescent="0.2">
      <c r="A42" s="3527">
        <v>15</v>
      </c>
      <c r="B42" s="3528">
        <v>3.3</v>
      </c>
      <c r="C42" s="3529">
        <v>3.45</v>
      </c>
      <c r="D42" s="3530">
        <v>16000</v>
      </c>
      <c r="E42" s="3531">
        <f t="shared" si="0"/>
        <v>15608</v>
      </c>
      <c r="F42" s="3532">
        <v>47</v>
      </c>
      <c r="G42" s="3533">
        <v>11.3</v>
      </c>
      <c r="H42" s="3534">
        <v>11.45</v>
      </c>
      <c r="I42" s="3530">
        <v>16000</v>
      </c>
      <c r="J42" s="3531">
        <f t="shared" si="1"/>
        <v>15608</v>
      </c>
      <c r="K42" s="3532">
        <v>79</v>
      </c>
      <c r="L42" s="3534">
        <v>19.3</v>
      </c>
      <c r="M42" s="3533">
        <v>19.45</v>
      </c>
      <c r="N42" s="3530">
        <v>16000</v>
      </c>
      <c r="O42" s="3531">
        <f t="shared" si="2"/>
        <v>15608</v>
      </c>
      <c r="P42" s="3535"/>
    </row>
    <row r="43" spans="1:16" x14ac:dyDescent="0.2">
      <c r="A43" s="3536">
        <v>16</v>
      </c>
      <c r="B43" s="3536">
        <v>3.45</v>
      </c>
      <c r="C43" s="3537">
        <v>4</v>
      </c>
      <c r="D43" s="3538">
        <v>16000</v>
      </c>
      <c r="E43" s="3539">
        <f t="shared" si="0"/>
        <v>15608</v>
      </c>
      <c r="F43" s="3540">
        <v>48</v>
      </c>
      <c r="G43" s="3541">
        <v>11.45</v>
      </c>
      <c r="H43" s="3537">
        <v>12</v>
      </c>
      <c r="I43" s="3538">
        <v>16000</v>
      </c>
      <c r="J43" s="3539">
        <f t="shared" si="1"/>
        <v>15608</v>
      </c>
      <c r="K43" s="3540">
        <v>80</v>
      </c>
      <c r="L43" s="3537">
        <v>19.45</v>
      </c>
      <c r="M43" s="3537">
        <v>20</v>
      </c>
      <c r="N43" s="3538">
        <v>16000</v>
      </c>
      <c r="O43" s="3539">
        <f t="shared" si="2"/>
        <v>15608</v>
      </c>
      <c r="P43" s="3542"/>
    </row>
    <row r="44" spans="1:16" x14ac:dyDescent="0.2">
      <c r="A44" s="3543">
        <v>17</v>
      </c>
      <c r="B44" s="3544">
        <v>4</v>
      </c>
      <c r="C44" s="3545">
        <v>4.1500000000000004</v>
      </c>
      <c r="D44" s="3546">
        <v>16000</v>
      </c>
      <c r="E44" s="3547">
        <f t="shared" si="0"/>
        <v>15608</v>
      </c>
      <c r="F44" s="3548">
        <v>49</v>
      </c>
      <c r="G44" s="3549">
        <v>12</v>
      </c>
      <c r="H44" s="3550">
        <v>12.15</v>
      </c>
      <c r="I44" s="3546">
        <v>16000</v>
      </c>
      <c r="J44" s="3547">
        <f t="shared" si="1"/>
        <v>15608</v>
      </c>
      <c r="K44" s="3548">
        <v>81</v>
      </c>
      <c r="L44" s="3550">
        <v>20</v>
      </c>
      <c r="M44" s="3549">
        <v>20.149999999999999</v>
      </c>
      <c r="N44" s="3546">
        <v>16000</v>
      </c>
      <c r="O44" s="3547">
        <f t="shared" si="2"/>
        <v>15608</v>
      </c>
      <c r="P44" s="3551"/>
    </row>
    <row r="45" spans="1:16" x14ac:dyDescent="0.2">
      <c r="A45" s="3552">
        <v>18</v>
      </c>
      <c r="B45" s="3552">
        <v>4.1500000000000004</v>
      </c>
      <c r="C45" s="3553">
        <v>4.3</v>
      </c>
      <c r="D45" s="3554">
        <v>16000</v>
      </c>
      <c r="E45" s="3555">
        <f t="shared" si="0"/>
        <v>15608</v>
      </c>
      <c r="F45" s="3556">
        <v>50</v>
      </c>
      <c r="G45" s="3557">
        <v>12.15</v>
      </c>
      <c r="H45" s="3553">
        <v>12.3</v>
      </c>
      <c r="I45" s="3554">
        <v>16000</v>
      </c>
      <c r="J45" s="3555">
        <f t="shared" si="1"/>
        <v>15608</v>
      </c>
      <c r="K45" s="3556">
        <v>82</v>
      </c>
      <c r="L45" s="3553">
        <v>20.149999999999999</v>
      </c>
      <c r="M45" s="3557">
        <v>20.3</v>
      </c>
      <c r="N45" s="3554">
        <v>16000</v>
      </c>
      <c r="O45" s="3555">
        <f t="shared" si="2"/>
        <v>15608</v>
      </c>
      <c r="P45" s="3558"/>
    </row>
    <row r="46" spans="1:16" x14ac:dyDescent="0.2">
      <c r="A46" s="3559">
        <v>19</v>
      </c>
      <c r="B46" s="3560">
        <v>4.3</v>
      </c>
      <c r="C46" s="3561">
        <v>4.45</v>
      </c>
      <c r="D46" s="3562">
        <v>16000</v>
      </c>
      <c r="E46" s="3563">
        <f t="shared" si="0"/>
        <v>15608</v>
      </c>
      <c r="F46" s="3564">
        <v>51</v>
      </c>
      <c r="G46" s="3565">
        <v>12.3</v>
      </c>
      <c r="H46" s="3566">
        <v>12.45</v>
      </c>
      <c r="I46" s="3562">
        <v>16000</v>
      </c>
      <c r="J46" s="3563">
        <f t="shared" si="1"/>
        <v>15608</v>
      </c>
      <c r="K46" s="3564">
        <v>83</v>
      </c>
      <c r="L46" s="3566">
        <v>20.3</v>
      </c>
      <c r="M46" s="3565">
        <v>20.45</v>
      </c>
      <c r="N46" s="3562">
        <v>16000</v>
      </c>
      <c r="O46" s="3563">
        <f t="shared" si="2"/>
        <v>15608</v>
      </c>
      <c r="P46" s="3567"/>
    </row>
    <row r="47" spans="1:16" x14ac:dyDescent="0.2">
      <c r="A47" s="3568">
        <v>20</v>
      </c>
      <c r="B47" s="3568">
        <v>4.45</v>
      </c>
      <c r="C47" s="3569">
        <v>5</v>
      </c>
      <c r="D47" s="3570">
        <v>16000</v>
      </c>
      <c r="E47" s="3571">
        <f t="shared" si="0"/>
        <v>15608</v>
      </c>
      <c r="F47" s="3572">
        <v>52</v>
      </c>
      <c r="G47" s="3573">
        <v>12.45</v>
      </c>
      <c r="H47" s="3569">
        <v>13</v>
      </c>
      <c r="I47" s="3570">
        <v>16000</v>
      </c>
      <c r="J47" s="3571">
        <f t="shared" si="1"/>
        <v>15608</v>
      </c>
      <c r="K47" s="3572">
        <v>84</v>
      </c>
      <c r="L47" s="3569">
        <v>20.45</v>
      </c>
      <c r="M47" s="3573">
        <v>21</v>
      </c>
      <c r="N47" s="3570">
        <v>16000</v>
      </c>
      <c r="O47" s="3571">
        <f t="shared" si="2"/>
        <v>15608</v>
      </c>
      <c r="P47" s="3574"/>
    </row>
    <row r="48" spans="1:16" x14ac:dyDescent="0.2">
      <c r="A48" s="3575">
        <v>21</v>
      </c>
      <c r="B48" s="3576">
        <v>5</v>
      </c>
      <c r="C48" s="3577">
        <v>5.15</v>
      </c>
      <c r="D48" s="3578">
        <v>16000</v>
      </c>
      <c r="E48" s="3579">
        <f t="shared" si="0"/>
        <v>15608</v>
      </c>
      <c r="F48" s="3580">
        <v>53</v>
      </c>
      <c r="G48" s="3576">
        <v>13</v>
      </c>
      <c r="H48" s="3581">
        <v>13.15</v>
      </c>
      <c r="I48" s="3578">
        <v>16000</v>
      </c>
      <c r="J48" s="3579">
        <f t="shared" si="1"/>
        <v>15608</v>
      </c>
      <c r="K48" s="3580">
        <v>85</v>
      </c>
      <c r="L48" s="3581">
        <v>21</v>
      </c>
      <c r="M48" s="3576">
        <v>21.15</v>
      </c>
      <c r="N48" s="3578">
        <v>16000</v>
      </c>
      <c r="O48" s="3579">
        <f t="shared" si="2"/>
        <v>15608</v>
      </c>
      <c r="P48" s="3582"/>
    </row>
    <row r="49" spans="1:16" x14ac:dyDescent="0.2">
      <c r="A49" s="3583">
        <v>22</v>
      </c>
      <c r="B49" s="3584">
        <v>5.15</v>
      </c>
      <c r="C49" s="3585">
        <v>5.3</v>
      </c>
      <c r="D49" s="3586">
        <v>16000</v>
      </c>
      <c r="E49" s="3587">
        <f t="shared" si="0"/>
        <v>15608</v>
      </c>
      <c r="F49" s="3588">
        <v>54</v>
      </c>
      <c r="G49" s="3589">
        <v>13.15</v>
      </c>
      <c r="H49" s="3585">
        <v>13.3</v>
      </c>
      <c r="I49" s="3586">
        <v>16000</v>
      </c>
      <c r="J49" s="3587">
        <f t="shared" si="1"/>
        <v>15608</v>
      </c>
      <c r="K49" s="3588">
        <v>86</v>
      </c>
      <c r="L49" s="3585">
        <v>21.15</v>
      </c>
      <c r="M49" s="3589">
        <v>21.3</v>
      </c>
      <c r="N49" s="3586">
        <v>16000</v>
      </c>
      <c r="O49" s="3587">
        <f t="shared" si="2"/>
        <v>15608</v>
      </c>
      <c r="P49" s="3590"/>
    </row>
    <row r="50" spans="1:16" x14ac:dyDescent="0.2">
      <c r="A50" s="3591">
        <v>23</v>
      </c>
      <c r="B50" s="3592">
        <v>5.3</v>
      </c>
      <c r="C50" s="3593">
        <v>5.45</v>
      </c>
      <c r="D50" s="3594">
        <v>16000</v>
      </c>
      <c r="E50" s="3595">
        <f t="shared" si="0"/>
        <v>15608</v>
      </c>
      <c r="F50" s="3596">
        <v>55</v>
      </c>
      <c r="G50" s="3592">
        <v>13.3</v>
      </c>
      <c r="H50" s="3597">
        <v>13.45</v>
      </c>
      <c r="I50" s="3594">
        <v>16000</v>
      </c>
      <c r="J50" s="3595">
        <f t="shared" si="1"/>
        <v>15608</v>
      </c>
      <c r="K50" s="3596">
        <v>87</v>
      </c>
      <c r="L50" s="3597">
        <v>21.3</v>
      </c>
      <c r="M50" s="3592">
        <v>21.45</v>
      </c>
      <c r="N50" s="3594">
        <v>16000</v>
      </c>
      <c r="O50" s="3595">
        <f t="shared" si="2"/>
        <v>15608</v>
      </c>
      <c r="P50" s="3598"/>
    </row>
    <row r="51" spans="1:16" x14ac:dyDescent="0.2">
      <c r="A51" s="3599">
        <v>24</v>
      </c>
      <c r="B51" s="3600">
        <v>5.45</v>
      </c>
      <c r="C51" s="3601">
        <v>6</v>
      </c>
      <c r="D51" s="3602">
        <v>16000</v>
      </c>
      <c r="E51" s="3603">
        <f t="shared" si="0"/>
        <v>15608</v>
      </c>
      <c r="F51" s="3604">
        <v>56</v>
      </c>
      <c r="G51" s="3605">
        <v>13.45</v>
      </c>
      <c r="H51" s="3601">
        <v>14</v>
      </c>
      <c r="I51" s="3602">
        <v>16000</v>
      </c>
      <c r="J51" s="3603">
        <f t="shared" si="1"/>
        <v>15608</v>
      </c>
      <c r="K51" s="3604">
        <v>88</v>
      </c>
      <c r="L51" s="3601">
        <v>21.45</v>
      </c>
      <c r="M51" s="3605">
        <v>22</v>
      </c>
      <c r="N51" s="3602">
        <v>16000</v>
      </c>
      <c r="O51" s="3603">
        <f t="shared" si="2"/>
        <v>15608</v>
      </c>
      <c r="P51" s="3606"/>
    </row>
    <row r="52" spans="1:16" x14ac:dyDescent="0.2">
      <c r="A52" s="3607">
        <v>25</v>
      </c>
      <c r="B52" s="3608">
        <v>6</v>
      </c>
      <c r="C52" s="3609">
        <v>6.15</v>
      </c>
      <c r="D52" s="3610">
        <v>16000</v>
      </c>
      <c r="E52" s="3611">
        <f t="shared" si="0"/>
        <v>15608</v>
      </c>
      <c r="F52" s="3612">
        <v>57</v>
      </c>
      <c r="G52" s="3608">
        <v>14</v>
      </c>
      <c r="H52" s="3613">
        <v>14.15</v>
      </c>
      <c r="I52" s="3610">
        <v>16000</v>
      </c>
      <c r="J52" s="3611">
        <f t="shared" si="1"/>
        <v>15608</v>
      </c>
      <c r="K52" s="3612">
        <v>89</v>
      </c>
      <c r="L52" s="3613">
        <v>22</v>
      </c>
      <c r="M52" s="3608">
        <v>22.15</v>
      </c>
      <c r="N52" s="3610">
        <v>16000</v>
      </c>
      <c r="O52" s="3611">
        <f t="shared" si="2"/>
        <v>15608</v>
      </c>
      <c r="P52" s="3614"/>
    </row>
    <row r="53" spans="1:16" x14ac:dyDescent="0.2">
      <c r="A53" s="3615">
        <v>26</v>
      </c>
      <c r="B53" s="3616">
        <v>6.15</v>
      </c>
      <c r="C53" s="3617">
        <v>6.3</v>
      </c>
      <c r="D53" s="3618">
        <v>16000</v>
      </c>
      <c r="E53" s="3619">
        <f t="shared" si="0"/>
        <v>15608</v>
      </c>
      <c r="F53" s="3620">
        <v>58</v>
      </c>
      <c r="G53" s="3621">
        <v>14.15</v>
      </c>
      <c r="H53" s="3617">
        <v>14.3</v>
      </c>
      <c r="I53" s="3618">
        <v>16000</v>
      </c>
      <c r="J53" s="3619">
        <f t="shared" si="1"/>
        <v>15608</v>
      </c>
      <c r="K53" s="3620">
        <v>90</v>
      </c>
      <c r="L53" s="3617">
        <v>22.15</v>
      </c>
      <c r="M53" s="3621">
        <v>22.3</v>
      </c>
      <c r="N53" s="3618">
        <v>16000</v>
      </c>
      <c r="O53" s="3619">
        <f t="shared" si="2"/>
        <v>15608</v>
      </c>
      <c r="P53" s="3622"/>
    </row>
    <row r="54" spans="1:16" x14ac:dyDescent="0.2">
      <c r="A54" s="3623">
        <v>27</v>
      </c>
      <c r="B54" s="3624">
        <v>6.3</v>
      </c>
      <c r="C54" s="3625">
        <v>6.45</v>
      </c>
      <c r="D54" s="3626">
        <v>16000</v>
      </c>
      <c r="E54" s="3627">
        <f t="shared" si="0"/>
        <v>15608</v>
      </c>
      <c r="F54" s="3628">
        <v>59</v>
      </c>
      <c r="G54" s="3624">
        <v>14.3</v>
      </c>
      <c r="H54" s="3629">
        <v>14.45</v>
      </c>
      <c r="I54" s="3626">
        <v>16000</v>
      </c>
      <c r="J54" s="3627">
        <f t="shared" si="1"/>
        <v>15608</v>
      </c>
      <c r="K54" s="3628">
        <v>91</v>
      </c>
      <c r="L54" s="3629">
        <v>22.3</v>
      </c>
      <c r="M54" s="3624">
        <v>22.45</v>
      </c>
      <c r="N54" s="3626">
        <v>16000</v>
      </c>
      <c r="O54" s="3627">
        <f t="shared" si="2"/>
        <v>15608</v>
      </c>
      <c r="P54" s="3630"/>
    </row>
    <row r="55" spans="1:16" x14ac:dyDescent="0.2">
      <c r="A55" s="3631">
        <v>28</v>
      </c>
      <c r="B55" s="3632">
        <v>6.45</v>
      </c>
      <c r="C55" s="3633">
        <v>7</v>
      </c>
      <c r="D55" s="3634">
        <v>16000</v>
      </c>
      <c r="E55" s="3635">
        <f t="shared" si="0"/>
        <v>15608</v>
      </c>
      <c r="F55" s="3636">
        <v>60</v>
      </c>
      <c r="G55" s="3637">
        <v>14.45</v>
      </c>
      <c r="H55" s="3637">
        <v>15</v>
      </c>
      <c r="I55" s="3634">
        <v>16000</v>
      </c>
      <c r="J55" s="3635">
        <f t="shared" si="1"/>
        <v>15608</v>
      </c>
      <c r="K55" s="3636">
        <v>92</v>
      </c>
      <c r="L55" s="3633">
        <v>22.45</v>
      </c>
      <c r="M55" s="3637">
        <v>23</v>
      </c>
      <c r="N55" s="3634">
        <v>16000</v>
      </c>
      <c r="O55" s="3635">
        <f t="shared" si="2"/>
        <v>15608</v>
      </c>
      <c r="P55" s="3638"/>
    </row>
    <row r="56" spans="1:16" x14ac:dyDescent="0.2">
      <c r="A56" s="3639">
        <v>29</v>
      </c>
      <c r="B56" s="3640">
        <v>7</v>
      </c>
      <c r="C56" s="3641">
        <v>7.15</v>
      </c>
      <c r="D56" s="3642">
        <v>16000</v>
      </c>
      <c r="E56" s="3643">
        <f t="shared" si="0"/>
        <v>15608</v>
      </c>
      <c r="F56" s="3644">
        <v>61</v>
      </c>
      <c r="G56" s="3640">
        <v>15</v>
      </c>
      <c r="H56" s="3640">
        <v>15.15</v>
      </c>
      <c r="I56" s="3642">
        <v>16000</v>
      </c>
      <c r="J56" s="3643">
        <f t="shared" si="1"/>
        <v>15608</v>
      </c>
      <c r="K56" s="3644">
        <v>93</v>
      </c>
      <c r="L56" s="3645">
        <v>23</v>
      </c>
      <c r="M56" s="3640">
        <v>23.15</v>
      </c>
      <c r="N56" s="3642">
        <v>16000</v>
      </c>
      <c r="O56" s="3643">
        <f t="shared" si="2"/>
        <v>15608</v>
      </c>
      <c r="P56" s="3646"/>
    </row>
    <row r="57" spans="1:16" x14ac:dyDescent="0.2">
      <c r="A57" s="3647">
        <v>30</v>
      </c>
      <c r="B57" s="3648">
        <v>7.15</v>
      </c>
      <c r="C57" s="3649">
        <v>7.3</v>
      </c>
      <c r="D57" s="3650">
        <v>16000</v>
      </c>
      <c r="E57" s="3651">
        <f t="shared" si="0"/>
        <v>15608</v>
      </c>
      <c r="F57" s="3652">
        <v>62</v>
      </c>
      <c r="G57" s="3653">
        <v>15.15</v>
      </c>
      <c r="H57" s="3653">
        <v>15.3</v>
      </c>
      <c r="I57" s="3650">
        <v>16000</v>
      </c>
      <c r="J57" s="3651">
        <f t="shared" si="1"/>
        <v>15608</v>
      </c>
      <c r="K57" s="3652">
        <v>94</v>
      </c>
      <c r="L57" s="3653">
        <v>23.15</v>
      </c>
      <c r="M57" s="3653">
        <v>23.3</v>
      </c>
      <c r="N57" s="3650">
        <v>16000</v>
      </c>
      <c r="O57" s="3651">
        <f t="shared" si="2"/>
        <v>15608</v>
      </c>
      <c r="P57" s="3654"/>
    </row>
    <row r="58" spans="1:16" x14ac:dyDescent="0.2">
      <c r="A58" s="3655">
        <v>31</v>
      </c>
      <c r="B58" s="3656">
        <v>7.3</v>
      </c>
      <c r="C58" s="3657">
        <v>7.45</v>
      </c>
      <c r="D58" s="3658">
        <v>16000</v>
      </c>
      <c r="E58" s="3659">
        <f t="shared" si="0"/>
        <v>15608</v>
      </c>
      <c r="F58" s="3660">
        <v>63</v>
      </c>
      <c r="G58" s="3656">
        <v>15.3</v>
      </c>
      <c r="H58" s="3656">
        <v>15.45</v>
      </c>
      <c r="I58" s="3658">
        <v>16000</v>
      </c>
      <c r="J58" s="3659">
        <f t="shared" si="1"/>
        <v>15608</v>
      </c>
      <c r="K58" s="3660">
        <v>95</v>
      </c>
      <c r="L58" s="3656">
        <v>23.3</v>
      </c>
      <c r="M58" s="3656">
        <v>23.45</v>
      </c>
      <c r="N58" s="3658">
        <v>16000</v>
      </c>
      <c r="O58" s="3659">
        <f t="shared" si="2"/>
        <v>15608</v>
      </c>
      <c r="P58" s="3661"/>
    </row>
    <row r="59" spans="1:16" x14ac:dyDescent="0.2">
      <c r="A59" s="3662">
        <v>32</v>
      </c>
      <c r="B59" s="3663">
        <v>7.45</v>
      </c>
      <c r="C59" s="3664">
        <v>8</v>
      </c>
      <c r="D59" s="3665">
        <v>16000</v>
      </c>
      <c r="E59" s="3666">
        <f t="shared" si="0"/>
        <v>15608</v>
      </c>
      <c r="F59" s="3667">
        <v>64</v>
      </c>
      <c r="G59" s="3668">
        <v>15.45</v>
      </c>
      <c r="H59" s="3668">
        <v>16</v>
      </c>
      <c r="I59" s="3665">
        <v>16000</v>
      </c>
      <c r="J59" s="3666">
        <f t="shared" si="1"/>
        <v>15608</v>
      </c>
      <c r="K59" s="3667">
        <v>96</v>
      </c>
      <c r="L59" s="3668">
        <v>23.45</v>
      </c>
      <c r="M59" s="3668">
        <v>24</v>
      </c>
      <c r="N59" s="3665">
        <v>16000</v>
      </c>
      <c r="O59" s="3666">
        <f t="shared" si="2"/>
        <v>15608</v>
      </c>
      <c r="P59" s="3669"/>
    </row>
    <row r="60" spans="1:16" x14ac:dyDescent="0.2">
      <c r="A60" s="3670" t="s">
        <v>27</v>
      </c>
      <c r="B60" s="3671"/>
      <c r="C60" s="3671"/>
      <c r="D60" s="3672">
        <f>SUM(D28:D59)</f>
        <v>512000</v>
      </c>
      <c r="E60" s="3673">
        <f>SUM(E28:E59)</f>
        <v>499456</v>
      </c>
      <c r="F60" s="3671"/>
      <c r="G60" s="3671"/>
      <c r="H60" s="3671"/>
      <c r="I60" s="3672">
        <f>SUM(I28:I59)</f>
        <v>512000</v>
      </c>
      <c r="J60" s="3674">
        <f>SUM(J28:J59)</f>
        <v>499456</v>
      </c>
      <c r="K60" s="3671"/>
      <c r="L60" s="3671"/>
      <c r="M60" s="3671"/>
      <c r="N60" s="3671">
        <f>SUM(N28:N59)</f>
        <v>512000</v>
      </c>
      <c r="O60" s="3674">
        <f>SUM(O28:O59)</f>
        <v>499456</v>
      </c>
      <c r="P60" s="3675"/>
    </row>
    <row r="64" spans="1:16" x14ac:dyDescent="0.2">
      <c r="A64" t="s">
        <v>55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3676"/>
      <c r="B66" s="3677"/>
      <c r="C66" s="3677"/>
      <c r="D66" s="3678"/>
      <c r="E66" s="3677"/>
      <c r="F66" s="3677"/>
      <c r="G66" s="3677"/>
      <c r="H66" s="3677"/>
      <c r="I66" s="3678"/>
      <c r="J66" s="3679"/>
      <c r="K66" s="3677"/>
      <c r="L66" s="3677"/>
      <c r="M66" s="3677"/>
      <c r="N66" s="3677"/>
      <c r="O66" s="3677"/>
      <c r="P66" s="3680"/>
    </row>
    <row r="67" spans="1:16" x14ac:dyDescent="0.2">
      <c r="A67" s="3681" t="s">
        <v>28</v>
      </c>
      <c r="B67" s="3682"/>
      <c r="C67" s="3682"/>
      <c r="D67" s="3683"/>
      <c r="E67" s="3684"/>
      <c r="F67" s="3682"/>
      <c r="G67" s="3682"/>
      <c r="H67" s="3684"/>
      <c r="I67" s="3683"/>
      <c r="J67" s="3685"/>
      <c r="K67" s="3682"/>
      <c r="L67" s="3682"/>
      <c r="M67" s="3682"/>
      <c r="N67" s="3682"/>
      <c r="O67" s="3682"/>
      <c r="P67" s="3686"/>
    </row>
    <row r="68" spans="1:16" x14ac:dyDescent="0.2">
      <c r="A68" s="3687"/>
      <c r="B68" s="3688"/>
      <c r="C68" s="3688"/>
      <c r="D68" s="3688"/>
      <c r="E68" s="3688"/>
      <c r="F68" s="3688"/>
      <c r="G68" s="3688"/>
      <c r="H68" s="3688"/>
      <c r="I68" s="3688"/>
      <c r="J68" s="3688"/>
      <c r="K68" s="3688"/>
      <c r="L68" s="3689"/>
      <c r="M68" s="3689"/>
      <c r="N68" s="3689"/>
      <c r="O68" s="3689"/>
      <c r="P68" s="3690"/>
    </row>
    <row r="69" spans="1:16" x14ac:dyDescent="0.2">
      <c r="A69" s="3691"/>
      <c r="B69" s="3692"/>
      <c r="C69" s="3692"/>
      <c r="D69" s="3693"/>
      <c r="E69" s="3694"/>
      <c r="F69" s="3692"/>
      <c r="G69" s="3692"/>
      <c r="H69" s="3694"/>
      <c r="I69" s="3693"/>
      <c r="J69" s="3695"/>
      <c r="K69" s="3692"/>
      <c r="L69" s="3692"/>
      <c r="M69" s="3692"/>
      <c r="N69" s="3692"/>
      <c r="O69" s="3692"/>
      <c r="P69" s="3696"/>
    </row>
    <row r="70" spans="1:16" x14ac:dyDescent="0.2">
      <c r="A70" s="3697"/>
      <c r="B70" s="3698"/>
      <c r="C70" s="3698"/>
      <c r="D70" s="3699"/>
      <c r="E70" s="3700"/>
      <c r="F70" s="3698"/>
      <c r="G70" s="3698"/>
      <c r="H70" s="3700"/>
      <c r="I70" s="3699"/>
      <c r="J70" s="3698"/>
      <c r="K70" s="3698"/>
      <c r="L70" s="3698"/>
      <c r="M70" s="3698"/>
      <c r="N70" s="3698"/>
      <c r="O70" s="3698"/>
      <c r="P70" s="3701"/>
    </row>
    <row r="71" spans="1:16" x14ac:dyDescent="0.2">
      <c r="A71" s="3702"/>
      <c r="B71" s="3703"/>
      <c r="C71" s="3703"/>
      <c r="D71" s="3704"/>
      <c r="E71" s="3705"/>
      <c r="F71" s="3703"/>
      <c r="G71" s="3703"/>
      <c r="H71" s="3705"/>
      <c r="I71" s="3704"/>
      <c r="J71" s="3703"/>
      <c r="K71" s="3703"/>
      <c r="L71" s="3703"/>
      <c r="M71" s="3703"/>
      <c r="N71" s="3703"/>
      <c r="O71" s="3703"/>
      <c r="P71" s="3706"/>
    </row>
    <row r="72" spans="1:16" x14ac:dyDescent="0.2">
      <c r="A72" s="3707"/>
      <c r="B72" s="3708"/>
      <c r="C72" s="3708"/>
      <c r="D72" s="3709"/>
      <c r="E72" s="3710"/>
      <c r="F72" s="3708"/>
      <c r="G72" s="3708"/>
      <c r="H72" s="3710"/>
      <c r="I72" s="3709"/>
      <c r="J72" s="3708"/>
      <c r="K72" s="3708"/>
      <c r="L72" s="3708"/>
      <c r="M72" s="3708" t="s">
        <v>29</v>
      </c>
      <c r="N72" s="3708"/>
      <c r="O72" s="3708"/>
      <c r="P72" s="3711"/>
    </row>
    <row r="73" spans="1:16" x14ac:dyDescent="0.2">
      <c r="A73" s="3712"/>
      <c r="B73" s="3713"/>
      <c r="C73" s="3713"/>
      <c r="D73" s="3714"/>
      <c r="E73" s="3715"/>
      <c r="F73" s="3713"/>
      <c r="G73" s="3713"/>
      <c r="H73" s="3715"/>
      <c r="I73" s="3714"/>
      <c r="J73" s="3713"/>
      <c r="K73" s="3713"/>
      <c r="L73" s="3713"/>
      <c r="M73" s="3713" t="s">
        <v>30</v>
      </c>
      <c r="N73" s="3713"/>
      <c r="O73" s="3713"/>
      <c r="P73" s="3716"/>
    </row>
    <row r="74" spans="1:16" ht="15.75" x14ac:dyDescent="0.25">
      <c r="E74" s="3717"/>
      <c r="H74" s="3717"/>
    </row>
    <row r="75" spans="1:16" ht="15.75" x14ac:dyDescent="0.25">
      <c r="C75" s="3718"/>
      <c r="E75" s="3719"/>
      <c r="H75" s="3719"/>
    </row>
    <row r="76" spans="1:16" ht="15.75" x14ac:dyDescent="0.25">
      <c r="E76" s="3720"/>
      <c r="H76" s="3720"/>
    </row>
    <row r="77" spans="1:16" ht="15.75" x14ac:dyDescent="0.25">
      <c r="E77" s="3721"/>
      <c r="H77" s="3721"/>
    </row>
    <row r="78" spans="1:16" ht="15.75" x14ac:dyDescent="0.25">
      <c r="E78" s="3722"/>
      <c r="H78" s="3722"/>
    </row>
    <row r="79" spans="1:16" ht="15.75" x14ac:dyDescent="0.25">
      <c r="E79" s="3723"/>
      <c r="H79" s="3723"/>
    </row>
    <row r="80" spans="1:16" ht="15.75" x14ac:dyDescent="0.25">
      <c r="E80" s="3724"/>
      <c r="H80" s="3724"/>
    </row>
    <row r="81" spans="5:13" ht="15.75" x14ac:dyDescent="0.25">
      <c r="E81" s="3725"/>
      <c r="H81" s="3725"/>
    </row>
    <row r="82" spans="5:13" ht="15.75" x14ac:dyDescent="0.25">
      <c r="E82" s="3726"/>
      <c r="H82" s="3726"/>
    </row>
    <row r="83" spans="5:13" ht="15.75" x14ac:dyDescent="0.25">
      <c r="E83" s="3727"/>
      <c r="H83" s="3727"/>
    </row>
    <row r="84" spans="5:13" ht="15.75" x14ac:dyDescent="0.25">
      <c r="E84" s="3728"/>
      <c r="H84" s="3728"/>
    </row>
    <row r="85" spans="5:13" ht="15.75" x14ac:dyDescent="0.25">
      <c r="E85" s="3729"/>
      <c r="H85" s="3729"/>
    </row>
    <row r="86" spans="5:13" ht="15.75" x14ac:dyDescent="0.25">
      <c r="E86" s="3730"/>
      <c r="H86" s="3730"/>
    </row>
    <row r="87" spans="5:13" ht="15.75" x14ac:dyDescent="0.25">
      <c r="E87" s="3731"/>
      <c r="H87" s="3731"/>
    </row>
    <row r="88" spans="5:13" ht="15.75" x14ac:dyDescent="0.25">
      <c r="E88" s="3732"/>
      <c r="H88" s="3732"/>
    </row>
    <row r="89" spans="5:13" ht="15.75" x14ac:dyDescent="0.25">
      <c r="E89" s="3733"/>
      <c r="H89" s="3733"/>
    </row>
    <row r="90" spans="5:13" ht="15.75" x14ac:dyDescent="0.25">
      <c r="E90" s="3734"/>
      <c r="H90" s="3734"/>
    </row>
    <row r="91" spans="5:13" ht="15.75" x14ac:dyDescent="0.25">
      <c r="E91" s="3735"/>
      <c r="H91" s="3735"/>
    </row>
    <row r="92" spans="5:13" ht="15.75" x14ac:dyDescent="0.25">
      <c r="E92" s="3736"/>
      <c r="H92" s="3736"/>
    </row>
    <row r="93" spans="5:13" ht="15.75" x14ac:dyDescent="0.25">
      <c r="E93" s="3737"/>
      <c r="H93" s="3737"/>
    </row>
    <row r="94" spans="5:13" ht="15.75" x14ac:dyDescent="0.25">
      <c r="E94" s="3738"/>
      <c r="H94" s="3738"/>
    </row>
    <row r="95" spans="5:13" ht="15.75" x14ac:dyDescent="0.25">
      <c r="E95" s="3739"/>
      <c r="H95" s="3739"/>
    </row>
    <row r="96" spans="5:13" ht="15.75" x14ac:dyDescent="0.25">
      <c r="E96" s="3740"/>
      <c r="H96" s="3740"/>
      <c r="M96" s="3741" t="s">
        <v>8</v>
      </c>
    </row>
    <row r="97" spans="5:14" ht="15.75" x14ac:dyDescent="0.25">
      <c r="E97" s="3742"/>
      <c r="H97" s="3742"/>
    </row>
    <row r="98" spans="5:14" ht="15.75" x14ac:dyDescent="0.25">
      <c r="E98" s="3743"/>
      <c r="H98" s="3743"/>
    </row>
    <row r="99" spans="5:14" ht="15.75" x14ac:dyDescent="0.25">
      <c r="E99" s="3744"/>
      <c r="H99" s="3744"/>
    </row>
    <row r="101" spans="5:14" x14ac:dyDescent="0.2">
      <c r="N101" s="3745"/>
    </row>
    <row r="126" spans="4:4" x14ac:dyDescent="0.2">
      <c r="D126" s="3746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3747"/>
      <c r="B1" s="3748"/>
      <c r="C1" s="3748"/>
      <c r="D1" s="3749"/>
      <c r="E1" s="3748"/>
      <c r="F1" s="3748"/>
      <c r="G1" s="3748"/>
      <c r="H1" s="3748"/>
      <c r="I1" s="3749"/>
      <c r="J1" s="3748"/>
      <c r="K1" s="3748"/>
      <c r="L1" s="3748"/>
      <c r="M1" s="3748"/>
      <c r="N1" s="3748"/>
      <c r="O1" s="3748"/>
      <c r="P1" s="3750"/>
    </row>
    <row r="2" spans="1:16" ht="12.75" customHeight="1" x14ac:dyDescent="0.2">
      <c r="A2" s="3751" t="s">
        <v>0</v>
      </c>
      <c r="B2" s="3752"/>
      <c r="C2" s="3752"/>
      <c r="D2" s="3752"/>
      <c r="E2" s="3752"/>
      <c r="F2" s="3752"/>
      <c r="G2" s="3752"/>
      <c r="H2" s="3752"/>
      <c r="I2" s="3752"/>
      <c r="J2" s="3752"/>
      <c r="K2" s="3752"/>
      <c r="L2" s="3752"/>
      <c r="M2" s="3752"/>
      <c r="N2" s="3752"/>
      <c r="O2" s="3752"/>
      <c r="P2" s="3753"/>
    </row>
    <row r="3" spans="1:16" ht="12.75" customHeight="1" x14ac:dyDescent="0.2">
      <c r="A3" s="3754"/>
      <c r="B3" s="3755"/>
      <c r="C3" s="3755"/>
      <c r="D3" s="3755"/>
      <c r="E3" s="3755"/>
      <c r="F3" s="3755"/>
      <c r="G3" s="3755"/>
      <c r="H3" s="3755"/>
      <c r="I3" s="3755"/>
      <c r="J3" s="3755"/>
      <c r="K3" s="3755"/>
      <c r="L3" s="3755"/>
      <c r="M3" s="3755"/>
      <c r="N3" s="3755"/>
      <c r="O3" s="3755"/>
      <c r="P3" s="3756"/>
    </row>
    <row r="4" spans="1:16" ht="12.75" customHeight="1" x14ac:dyDescent="0.2">
      <c r="A4" s="3757" t="s">
        <v>56</v>
      </c>
      <c r="B4" s="3758"/>
      <c r="C4" s="3758"/>
      <c r="D4" s="3758"/>
      <c r="E4" s="3758"/>
      <c r="F4" s="3758"/>
      <c r="G4" s="3758"/>
      <c r="H4" s="3758"/>
      <c r="I4" s="3758"/>
      <c r="J4" s="3759"/>
      <c r="K4" s="3760"/>
      <c r="L4" s="3760"/>
      <c r="M4" s="3760"/>
      <c r="N4" s="3760"/>
      <c r="O4" s="3760"/>
      <c r="P4" s="3761"/>
    </row>
    <row r="5" spans="1:16" ht="12.75" customHeight="1" x14ac:dyDescent="0.2">
      <c r="A5" s="3762"/>
      <c r="B5" s="3763"/>
      <c r="C5" s="3763"/>
      <c r="D5" s="3764"/>
      <c r="E5" s="3763"/>
      <c r="F5" s="3763"/>
      <c r="G5" s="3763"/>
      <c r="H5" s="3763"/>
      <c r="I5" s="3764"/>
      <c r="J5" s="3763"/>
      <c r="K5" s="3763"/>
      <c r="L5" s="3763"/>
      <c r="M5" s="3763"/>
      <c r="N5" s="3763"/>
      <c r="O5" s="3763"/>
      <c r="P5" s="3765"/>
    </row>
    <row r="6" spans="1:16" ht="12.75" customHeight="1" x14ac:dyDescent="0.2">
      <c r="A6" s="3766" t="s">
        <v>2</v>
      </c>
      <c r="B6" s="3767"/>
      <c r="C6" s="3767"/>
      <c r="D6" s="3768"/>
      <c r="E6" s="3767"/>
      <c r="F6" s="3767"/>
      <c r="G6" s="3767"/>
      <c r="H6" s="3767"/>
      <c r="I6" s="3768"/>
      <c r="J6" s="3767"/>
      <c r="K6" s="3767"/>
      <c r="L6" s="3767"/>
      <c r="M6" s="3767"/>
      <c r="N6" s="3767"/>
      <c r="O6" s="3767"/>
      <c r="P6" s="3769"/>
    </row>
    <row r="7" spans="1:16" ht="12.75" customHeight="1" x14ac:dyDescent="0.2">
      <c r="A7" s="3770" t="s">
        <v>3</v>
      </c>
      <c r="B7" s="3771"/>
      <c r="C7" s="3771"/>
      <c r="D7" s="3772"/>
      <c r="E7" s="3771"/>
      <c r="F7" s="3771"/>
      <c r="G7" s="3771"/>
      <c r="H7" s="3771"/>
      <c r="I7" s="3772"/>
      <c r="J7" s="3771"/>
      <c r="K7" s="3771"/>
      <c r="L7" s="3771"/>
      <c r="M7" s="3771"/>
      <c r="N7" s="3771"/>
      <c r="O7" s="3771"/>
      <c r="P7" s="3773"/>
    </row>
    <row r="8" spans="1:16" ht="12.75" customHeight="1" x14ac:dyDescent="0.2">
      <c r="A8" s="3774" t="s">
        <v>4</v>
      </c>
      <c r="B8" s="3775"/>
      <c r="C8" s="3775"/>
      <c r="D8" s="3776"/>
      <c r="E8" s="3775"/>
      <c r="F8" s="3775"/>
      <c r="G8" s="3775"/>
      <c r="H8" s="3775"/>
      <c r="I8" s="3776"/>
      <c r="J8" s="3775"/>
      <c r="K8" s="3775"/>
      <c r="L8" s="3775"/>
      <c r="M8" s="3775"/>
      <c r="N8" s="3775"/>
      <c r="O8" s="3775"/>
      <c r="P8" s="3777"/>
    </row>
    <row r="9" spans="1:16" ht="12.75" customHeight="1" x14ac:dyDescent="0.2">
      <c r="A9" s="3778" t="s">
        <v>5</v>
      </c>
      <c r="B9" s="3779"/>
      <c r="C9" s="3779"/>
      <c r="D9" s="3780"/>
      <c r="E9" s="3779"/>
      <c r="F9" s="3779"/>
      <c r="G9" s="3779"/>
      <c r="H9" s="3779"/>
      <c r="I9" s="3780"/>
      <c r="J9" s="3779"/>
      <c r="K9" s="3779"/>
      <c r="L9" s="3779"/>
      <c r="M9" s="3779"/>
      <c r="N9" s="3779"/>
      <c r="O9" s="3779"/>
      <c r="P9" s="3781"/>
    </row>
    <row r="10" spans="1:16" ht="12.75" customHeight="1" x14ac:dyDescent="0.2">
      <c r="A10" s="3782" t="s">
        <v>6</v>
      </c>
      <c r="B10" s="3783"/>
      <c r="C10" s="3783"/>
      <c r="D10" s="3784"/>
      <c r="E10" s="3783"/>
      <c r="F10" s="3783"/>
      <c r="G10" s="3783"/>
      <c r="H10" s="3783"/>
      <c r="I10" s="3784"/>
      <c r="J10" s="3783"/>
      <c r="K10" s="3783"/>
      <c r="L10" s="3783"/>
      <c r="M10" s="3783"/>
      <c r="N10" s="3783"/>
      <c r="O10" s="3783"/>
      <c r="P10" s="3785"/>
    </row>
    <row r="11" spans="1:16" ht="12.75" customHeight="1" x14ac:dyDescent="0.2">
      <c r="A11" s="3786"/>
      <c r="B11" s="3787"/>
      <c r="C11" s="3787"/>
      <c r="D11" s="3788"/>
      <c r="E11" s="3787"/>
      <c r="F11" s="3787"/>
      <c r="G11" s="3789"/>
      <c r="H11" s="3787"/>
      <c r="I11" s="3788"/>
      <c r="J11" s="3787"/>
      <c r="K11" s="3787"/>
      <c r="L11" s="3787"/>
      <c r="M11" s="3787"/>
      <c r="N11" s="3787"/>
      <c r="O11" s="3787"/>
      <c r="P11" s="3790"/>
    </row>
    <row r="12" spans="1:16" ht="12.75" customHeight="1" x14ac:dyDescent="0.2">
      <c r="A12" s="3791" t="s">
        <v>57</v>
      </c>
      <c r="B12" s="3792"/>
      <c r="C12" s="3792"/>
      <c r="D12" s="3793"/>
      <c r="E12" s="3792" t="s">
        <v>8</v>
      </c>
      <c r="F12" s="3792"/>
      <c r="G12" s="3792"/>
      <c r="H12" s="3792"/>
      <c r="I12" s="3793"/>
      <c r="J12" s="3792"/>
      <c r="K12" s="3792"/>
      <c r="L12" s="3792"/>
      <c r="M12" s="3792"/>
      <c r="N12" s="3794" t="s">
        <v>58</v>
      </c>
      <c r="O12" s="3792"/>
      <c r="P12" s="3795"/>
    </row>
    <row r="13" spans="1:16" ht="12.75" customHeight="1" x14ac:dyDescent="0.2">
      <c r="A13" s="3796"/>
      <c r="B13" s="3797"/>
      <c r="C13" s="3797"/>
      <c r="D13" s="3798"/>
      <c r="E13" s="3797"/>
      <c r="F13" s="3797"/>
      <c r="G13" s="3797"/>
      <c r="H13" s="3797"/>
      <c r="I13" s="3798"/>
      <c r="J13" s="3797"/>
      <c r="K13" s="3797"/>
      <c r="L13" s="3797"/>
      <c r="M13" s="3797"/>
      <c r="N13" s="3797"/>
      <c r="O13" s="3797"/>
      <c r="P13" s="3799"/>
    </row>
    <row r="14" spans="1:16" ht="12.75" customHeight="1" x14ac:dyDescent="0.2">
      <c r="A14" s="3800" t="s">
        <v>10</v>
      </c>
      <c r="B14" s="3801"/>
      <c r="C14" s="3801"/>
      <c r="D14" s="3802"/>
      <c r="E14" s="3801"/>
      <c r="F14" s="3801"/>
      <c r="G14" s="3801"/>
      <c r="H14" s="3801"/>
      <c r="I14" s="3802"/>
      <c r="J14" s="3801"/>
      <c r="K14" s="3801"/>
      <c r="L14" s="3801"/>
      <c r="M14" s="3801"/>
      <c r="N14" s="3803"/>
      <c r="O14" s="3804"/>
      <c r="P14" s="3805"/>
    </row>
    <row r="15" spans="1:16" ht="12.75" customHeight="1" x14ac:dyDescent="0.2">
      <c r="A15" s="3806"/>
      <c r="B15" s="3807"/>
      <c r="C15" s="3807"/>
      <c r="D15" s="3808"/>
      <c r="E15" s="3807"/>
      <c r="F15" s="3807"/>
      <c r="G15" s="3807"/>
      <c r="H15" s="3807"/>
      <c r="I15" s="3808"/>
      <c r="J15" s="3807"/>
      <c r="K15" s="3807"/>
      <c r="L15" s="3807"/>
      <c r="M15" s="3807"/>
      <c r="N15" s="3809" t="s">
        <v>11</v>
      </c>
      <c r="O15" s="3810" t="s">
        <v>12</v>
      </c>
      <c r="P15" s="3811"/>
    </row>
    <row r="16" spans="1:16" ht="12.75" customHeight="1" x14ac:dyDescent="0.2">
      <c r="A16" s="3812" t="s">
        <v>13</v>
      </c>
      <c r="B16" s="3813"/>
      <c r="C16" s="3813"/>
      <c r="D16" s="3814"/>
      <c r="E16" s="3813"/>
      <c r="F16" s="3813"/>
      <c r="G16" s="3813"/>
      <c r="H16" s="3813"/>
      <c r="I16" s="3814"/>
      <c r="J16" s="3813"/>
      <c r="K16" s="3813"/>
      <c r="L16" s="3813"/>
      <c r="M16" s="3813"/>
      <c r="N16" s="3815"/>
      <c r="O16" s="3816"/>
      <c r="P16" s="3816"/>
    </row>
    <row r="17" spans="1:47" ht="12.75" customHeight="1" x14ac:dyDescent="0.2">
      <c r="A17" s="3817" t="s">
        <v>14</v>
      </c>
      <c r="B17" s="3818"/>
      <c r="C17" s="3818"/>
      <c r="D17" s="3819"/>
      <c r="E17" s="3818"/>
      <c r="F17" s="3818"/>
      <c r="G17" s="3818"/>
      <c r="H17" s="3818"/>
      <c r="I17" s="3819"/>
      <c r="J17" s="3818"/>
      <c r="K17" s="3818"/>
      <c r="L17" s="3818"/>
      <c r="M17" s="3818"/>
      <c r="N17" s="3820" t="s">
        <v>15</v>
      </c>
      <c r="O17" s="3821" t="s">
        <v>16</v>
      </c>
      <c r="P17" s="3822"/>
    </row>
    <row r="18" spans="1:47" ht="12.75" customHeight="1" x14ac:dyDescent="0.2">
      <c r="A18" s="3823"/>
      <c r="B18" s="3824"/>
      <c r="C18" s="3824"/>
      <c r="D18" s="3825"/>
      <c r="E18" s="3824"/>
      <c r="F18" s="3824"/>
      <c r="G18" s="3824"/>
      <c r="H18" s="3824"/>
      <c r="I18" s="3825"/>
      <c r="J18" s="3824"/>
      <c r="K18" s="3824"/>
      <c r="L18" s="3824"/>
      <c r="M18" s="3824"/>
      <c r="N18" s="3826"/>
      <c r="O18" s="3827"/>
      <c r="P18" s="3828" t="s">
        <v>8</v>
      </c>
    </row>
    <row r="19" spans="1:47" ht="12.75" customHeight="1" x14ac:dyDescent="0.2">
      <c r="A19" s="3829"/>
      <c r="B19" s="3830"/>
      <c r="C19" s="3830"/>
      <c r="D19" s="3831"/>
      <c r="E19" s="3830"/>
      <c r="F19" s="3830"/>
      <c r="G19" s="3830"/>
      <c r="H19" s="3830"/>
      <c r="I19" s="3831"/>
      <c r="J19" s="3830"/>
      <c r="K19" s="3832"/>
      <c r="L19" s="3830" t="s">
        <v>17</v>
      </c>
      <c r="M19" s="3830"/>
      <c r="N19" s="3833"/>
      <c r="O19" s="3834"/>
      <c r="P19" s="3835"/>
      <c r="AU19" s="3836"/>
    </row>
    <row r="20" spans="1:47" ht="12.75" customHeight="1" x14ac:dyDescent="0.2">
      <c r="A20" s="3837"/>
      <c r="B20" s="3838"/>
      <c r="C20" s="3838"/>
      <c r="D20" s="3839"/>
      <c r="E20" s="3838"/>
      <c r="F20" s="3838"/>
      <c r="G20" s="3838"/>
      <c r="H20" s="3838"/>
      <c r="I20" s="3839"/>
      <c r="J20" s="3838"/>
      <c r="K20" s="3838"/>
      <c r="L20" s="3838"/>
      <c r="M20" s="3838"/>
      <c r="N20" s="3840"/>
      <c r="O20" s="3841"/>
      <c r="P20" s="3842"/>
    </row>
    <row r="21" spans="1:47" ht="12.75" customHeight="1" x14ac:dyDescent="0.2">
      <c r="A21" s="3843"/>
      <c r="B21" s="3844"/>
      <c r="C21" s="3845"/>
      <c r="D21" s="3845"/>
      <c r="E21" s="3844"/>
      <c r="F21" s="3844"/>
      <c r="G21" s="3844"/>
      <c r="H21" s="3844" t="s">
        <v>8</v>
      </c>
      <c r="I21" s="3846"/>
      <c r="J21" s="3844"/>
      <c r="K21" s="3844"/>
      <c r="L21" s="3844"/>
      <c r="M21" s="3844"/>
      <c r="N21" s="3847"/>
      <c r="O21" s="3848"/>
      <c r="P21" s="3849"/>
    </row>
    <row r="22" spans="1:47" ht="12.75" customHeight="1" x14ac:dyDescent="0.2">
      <c r="A22" s="3850"/>
      <c r="B22" s="3851"/>
      <c r="C22" s="3851"/>
      <c r="D22" s="3852"/>
      <c r="E22" s="3851"/>
      <c r="F22" s="3851"/>
      <c r="G22" s="3851"/>
      <c r="H22" s="3851"/>
      <c r="I22" s="3852"/>
      <c r="J22" s="3851"/>
      <c r="K22" s="3851"/>
      <c r="L22" s="3851"/>
      <c r="M22" s="3851"/>
      <c r="N22" s="3851"/>
      <c r="O22" s="3851"/>
      <c r="P22" s="3853"/>
    </row>
    <row r="23" spans="1:47" ht="12.75" customHeight="1" x14ac:dyDescent="0.2">
      <c r="A23" s="3854" t="s">
        <v>18</v>
      </c>
      <c r="B23" s="3855"/>
      <c r="C23" s="3855"/>
      <c r="D23" s="3856"/>
      <c r="E23" s="3857" t="s">
        <v>19</v>
      </c>
      <c r="F23" s="3857"/>
      <c r="G23" s="3857"/>
      <c r="H23" s="3857"/>
      <c r="I23" s="3857"/>
      <c r="J23" s="3857"/>
      <c r="K23" s="3857"/>
      <c r="L23" s="3857"/>
      <c r="M23" s="3855"/>
      <c r="N23" s="3855"/>
      <c r="O23" s="3855"/>
      <c r="P23" s="3858"/>
    </row>
    <row r="24" spans="1:47" x14ac:dyDescent="0.25">
      <c r="A24" s="3859"/>
      <c r="B24" s="3860"/>
      <c r="C24" s="3860"/>
      <c r="D24" s="3861"/>
      <c r="E24" s="3862" t="s">
        <v>20</v>
      </c>
      <c r="F24" s="3862"/>
      <c r="G24" s="3862"/>
      <c r="H24" s="3862"/>
      <c r="I24" s="3862"/>
      <c r="J24" s="3862"/>
      <c r="K24" s="3862"/>
      <c r="L24" s="3862"/>
      <c r="M24" s="3860"/>
      <c r="N24" s="3860"/>
      <c r="O24" s="3860"/>
      <c r="P24" s="3863"/>
    </row>
    <row r="25" spans="1:47" ht="12.75" customHeight="1" x14ac:dyDescent="0.2">
      <c r="A25" s="3864"/>
      <c r="B25" s="3865" t="s">
        <v>21</v>
      </c>
      <c r="C25" s="3866"/>
      <c r="D25" s="3866"/>
      <c r="E25" s="3866"/>
      <c r="F25" s="3866"/>
      <c r="G25" s="3866"/>
      <c r="H25" s="3866"/>
      <c r="I25" s="3866"/>
      <c r="J25" s="3866"/>
      <c r="K25" s="3866"/>
      <c r="L25" s="3866"/>
      <c r="M25" s="3866"/>
      <c r="N25" s="3866"/>
      <c r="O25" s="3867"/>
      <c r="P25" s="3868"/>
    </row>
    <row r="26" spans="1:47" ht="12.75" customHeight="1" x14ac:dyDescent="0.2">
      <c r="A26" s="3869" t="s">
        <v>22</v>
      </c>
      <c r="B26" s="3870" t="s">
        <v>23</v>
      </c>
      <c r="C26" s="3870"/>
      <c r="D26" s="3869" t="s">
        <v>24</v>
      </c>
      <c r="E26" s="3869" t="s">
        <v>25</v>
      </c>
      <c r="F26" s="3869" t="s">
        <v>22</v>
      </c>
      <c r="G26" s="3870" t="s">
        <v>23</v>
      </c>
      <c r="H26" s="3870"/>
      <c r="I26" s="3869" t="s">
        <v>24</v>
      </c>
      <c r="J26" s="3869" t="s">
        <v>25</v>
      </c>
      <c r="K26" s="3869" t="s">
        <v>22</v>
      </c>
      <c r="L26" s="3870" t="s">
        <v>23</v>
      </c>
      <c r="M26" s="3870"/>
      <c r="N26" s="3871" t="s">
        <v>24</v>
      </c>
      <c r="O26" s="3869" t="s">
        <v>25</v>
      </c>
      <c r="P26" s="3872"/>
    </row>
    <row r="27" spans="1:47" ht="12.75" customHeight="1" x14ac:dyDescent="0.2">
      <c r="A27" s="3873"/>
      <c r="B27" s="3874" t="s">
        <v>26</v>
      </c>
      <c r="C27" s="3874" t="s">
        <v>2</v>
      </c>
      <c r="D27" s="3873"/>
      <c r="E27" s="3873"/>
      <c r="F27" s="3873"/>
      <c r="G27" s="3874" t="s">
        <v>26</v>
      </c>
      <c r="H27" s="3874" t="s">
        <v>2</v>
      </c>
      <c r="I27" s="3873"/>
      <c r="J27" s="3873"/>
      <c r="K27" s="3873"/>
      <c r="L27" s="3874" t="s">
        <v>26</v>
      </c>
      <c r="M27" s="3874" t="s">
        <v>2</v>
      </c>
      <c r="N27" s="3875"/>
      <c r="O27" s="3873"/>
      <c r="P27" s="3876"/>
    </row>
    <row r="28" spans="1:47" ht="12.75" customHeight="1" x14ac:dyDescent="0.2">
      <c r="A28" s="3877">
        <v>1</v>
      </c>
      <c r="B28" s="3878">
        <v>0</v>
      </c>
      <c r="C28" s="3879">
        <v>0.15</v>
      </c>
      <c r="D28" s="3880">
        <v>16000</v>
      </c>
      <c r="E28" s="3881">
        <f t="shared" ref="E28:E59" si="0">D28*(100-2.45)/100</f>
        <v>15608</v>
      </c>
      <c r="F28" s="3882">
        <v>33</v>
      </c>
      <c r="G28" s="3883">
        <v>8</v>
      </c>
      <c r="H28" s="3883">
        <v>8.15</v>
      </c>
      <c r="I28" s="3880">
        <v>16000</v>
      </c>
      <c r="J28" s="3881">
        <f t="shared" ref="J28:J59" si="1">I28*(100-2.45)/100</f>
        <v>15608</v>
      </c>
      <c r="K28" s="3882">
        <v>65</v>
      </c>
      <c r="L28" s="3883">
        <v>16</v>
      </c>
      <c r="M28" s="3883">
        <v>16.149999999999999</v>
      </c>
      <c r="N28" s="3880">
        <v>16000</v>
      </c>
      <c r="O28" s="3881">
        <f t="shared" ref="O28:O59" si="2">N28*(100-2.45)/100</f>
        <v>15608</v>
      </c>
      <c r="P28" s="3884"/>
    </row>
    <row r="29" spans="1:47" ht="12.75" customHeight="1" x14ac:dyDescent="0.2">
      <c r="A29" s="3885">
        <v>2</v>
      </c>
      <c r="B29" s="3885">
        <v>0.15</v>
      </c>
      <c r="C29" s="3886">
        <v>0.3</v>
      </c>
      <c r="D29" s="3887">
        <v>16000</v>
      </c>
      <c r="E29" s="3888">
        <f t="shared" si="0"/>
        <v>15608</v>
      </c>
      <c r="F29" s="3889">
        <v>34</v>
      </c>
      <c r="G29" s="3890">
        <v>8.15</v>
      </c>
      <c r="H29" s="3890">
        <v>8.3000000000000007</v>
      </c>
      <c r="I29" s="3887">
        <v>16000</v>
      </c>
      <c r="J29" s="3888">
        <f t="shared" si="1"/>
        <v>15608</v>
      </c>
      <c r="K29" s="3889">
        <v>66</v>
      </c>
      <c r="L29" s="3890">
        <v>16.149999999999999</v>
      </c>
      <c r="M29" s="3890">
        <v>16.3</v>
      </c>
      <c r="N29" s="3887">
        <v>16000</v>
      </c>
      <c r="O29" s="3888">
        <f t="shared" si="2"/>
        <v>15608</v>
      </c>
      <c r="P29" s="3891"/>
    </row>
    <row r="30" spans="1:47" ht="12.75" customHeight="1" x14ac:dyDescent="0.2">
      <c r="A30" s="3892">
        <v>3</v>
      </c>
      <c r="B30" s="3893">
        <v>0.3</v>
      </c>
      <c r="C30" s="3894">
        <v>0.45</v>
      </c>
      <c r="D30" s="3895">
        <v>16000</v>
      </c>
      <c r="E30" s="3896">
        <f t="shared" si="0"/>
        <v>15608</v>
      </c>
      <c r="F30" s="3897">
        <v>35</v>
      </c>
      <c r="G30" s="3898">
        <v>8.3000000000000007</v>
      </c>
      <c r="H30" s="3898">
        <v>8.4499999999999993</v>
      </c>
      <c r="I30" s="3895">
        <v>16000</v>
      </c>
      <c r="J30" s="3896">
        <f t="shared" si="1"/>
        <v>15608</v>
      </c>
      <c r="K30" s="3897">
        <v>67</v>
      </c>
      <c r="L30" s="3898">
        <v>16.3</v>
      </c>
      <c r="M30" s="3898">
        <v>16.45</v>
      </c>
      <c r="N30" s="3895">
        <v>16000</v>
      </c>
      <c r="O30" s="3896">
        <f t="shared" si="2"/>
        <v>15608</v>
      </c>
      <c r="P30" s="3899"/>
      <c r="V30" s="3900"/>
    </row>
    <row r="31" spans="1:47" ht="12.75" customHeight="1" x14ac:dyDescent="0.2">
      <c r="A31" s="3901">
        <v>4</v>
      </c>
      <c r="B31" s="3901">
        <v>0.45</v>
      </c>
      <c r="C31" s="3902">
        <v>1</v>
      </c>
      <c r="D31" s="3903">
        <v>16000</v>
      </c>
      <c r="E31" s="3904">
        <f t="shared" si="0"/>
        <v>15608</v>
      </c>
      <c r="F31" s="3905">
        <v>36</v>
      </c>
      <c r="G31" s="3902">
        <v>8.4499999999999993</v>
      </c>
      <c r="H31" s="3902">
        <v>9</v>
      </c>
      <c r="I31" s="3903">
        <v>16000</v>
      </c>
      <c r="J31" s="3904">
        <f t="shared" si="1"/>
        <v>15608</v>
      </c>
      <c r="K31" s="3905">
        <v>68</v>
      </c>
      <c r="L31" s="3902">
        <v>16.45</v>
      </c>
      <c r="M31" s="3902">
        <v>17</v>
      </c>
      <c r="N31" s="3903">
        <v>16000</v>
      </c>
      <c r="O31" s="3904">
        <f t="shared" si="2"/>
        <v>15608</v>
      </c>
      <c r="P31" s="3906"/>
    </row>
    <row r="32" spans="1:47" ht="12.75" customHeight="1" x14ac:dyDescent="0.2">
      <c r="A32" s="3907">
        <v>5</v>
      </c>
      <c r="B32" s="3908">
        <v>1</v>
      </c>
      <c r="C32" s="3909">
        <v>1.1499999999999999</v>
      </c>
      <c r="D32" s="3910">
        <v>16000</v>
      </c>
      <c r="E32" s="3911">
        <f t="shared" si="0"/>
        <v>15608</v>
      </c>
      <c r="F32" s="3912">
        <v>37</v>
      </c>
      <c r="G32" s="3908">
        <v>9</v>
      </c>
      <c r="H32" s="3908">
        <v>9.15</v>
      </c>
      <c r="I32" s="3910">
        <v>16000</v>
      </c>
      <c r="J32" s="3911">
        <f t="shared" si="1"/>
        <v>15608</v>
      </c>
      <c r="K32" s="3912">
        <v>69</v>
      </c>
      <c r="L32" s="3908">
        <v>17</v>
      </c>
      <c r="M32" s="3908">
        <v>17.149999999999999</v>
      </c>
      <c r="N32" s="3910">
        <v>16000</v>
      </c>
      <c r="O32" s="3911">
        <f t="shared" si="2"/>
        <v>15608</v>
      </c>
      <c r="P32" s="3913"/>
      <c r="AQ32" s="3910"/>
    </row>
    <row r="33" spans="1:16" ht="12.75" customHeight="1" x14ac:dyDescent="0.2">
      <c r="A33" s="3914">
        <v>6</v>
      </c>
      <c r="B33" s="3915">
        <v>1.1499999999999999</v>
      </c>
      <c r="C33" s="3916">
        <v>1.3</v>
      </c>
      <c r="D33" s="3917">
        <v>16000</v>
      </c>
      <c r="E33" s="3918">
        <f t="shared" si="0"/>
        <v>15608</v>
      </c>
      <c r="F33" s="3919">
        <v>38</v>
      </c>
      <c r="G33" s="3916">
        <v>9.15</v>
      </c>
      <c r="H33" s="3916">
        <v>9.3000000000000007</v>
      </c>
      <c r="I33" s="3917">
        <v>16000</v>
      </c>
      <c r="J33" s="3918">
        <f t="shared" si="1"/>
        <v>15608</v>
      </c>
      <c r="K33" s="3919">
        <v>70</v>
      </c>
      <c r="L33" s="3916">
        <v>17.149999999999999</v>
      </c>
      <c r="M33" s="3916">
        <v>17.3</v>
      </c>
      <c r="N33" s="3917">
        <v>16000</v>
      </c>
      <c r="O33" s="3918">
        <f t="shared" si="2"/>
        <v>15608</v>
      </c>
      <c r="P33" s="3920"/>
    </row>
    <row r="34" spans="1:16" x14ac:dyDescent="0.2">
      <c r="A34" s="3921">
        <v>7</v>
      </c>
      <c r="B34" s="3922">
        <v>1.3</v>
      </c>
      <c r="C34" s="3923">
        <v>1.45</v>
      </c>
      <c r="D34" s="3924">
        <v>16000</v>
      </c>
      <c r="E34" s="3925">
        <f t="shared" si="0"/>
        <v>15608</v>
      </c>
      <c r="F34" s="3926">
        <v>39</v>
      </c>
      <c r="G34" s="3927">
        <v>9.3000000000000007</v>
      </c>
      <c r="H34" s="3927">
        <v>9.4499999999999993</v>
      </c>
      <c r="I34" s="3924">
        <v>16000</v>
      </c>
      <c r="J34" s="3925">
        <f t="shared" si="1"/>
        <v>15608</v>
      </c>
      <c r="K34" s="3926">
        <v>71</v>
      </c>
      <c r="L34" s="3927">
        <v>17.3</v>
      </c>
      <c r="M34" s="3927">
        <v>17.45</v>
      </c>
      <c r="N34" s="3924">
        <v>16000</v>
      </c>
      <c r="O34" s="3925">
        <f t="shared" si="2"/>
        <v>15608</v>
      </c>
      <c r="P34" s="3928"/>
    </row>
    <row r="35" spans="1:16" x14ac:dyDescent="0.2">
      <c r="A35" s="3929">
        <v>8</v>
      </c>
      <c r="B35" s="3929">
        <v>1.45</v>
      </c>
      <c r="C35" s="3930">
        <v>2</v>
      </c>
      <c r="D35" s="3931">
        <v>16000</v>
      </c>
      <c r="E35" s="3932">
        <f t="shared" si="0"/>
        <v>15608</v>
      </c>
      <c r="F35" s="3933">
        <v>40</v>
      </c>
      <c r="G35" s="3930">
        <v>9.4499999999999993</v>
      </c>
      <c r="H35" s="3930">
        <v>10</v>
      </c>
      <c r="I35" s="3931">
        <v>16000</v>
      </c>
      <c r="J35" s="3932">
        <f t="shared" si="1"/>
        <v>15608</v>
      </c>
      <c r="K35" s="3933">
        <v>72</v>
      </c>
      <c r="L35" s="3934">
        <v>17.45</v>
      </c>
      <c r="M35" s="3930">
        <v>18</v>
      </c>
      <c r="N35" s="3931">
        <v>16000</v>
      </c>
      <c r="O35" s="3932">
        <f t="shared" si="2"/>
        <v>15608</v>
      </c>
      <c r="P35" s="3935"/>
    </row>
    <row r="36" spans="1:16" x14ac:dyDescent="0.2">
      <c r="A36" s="3936">
        <v>9</v>
      </c>
      <c r="B36" s="3937">
        <v>2</v>
      </c>
      <c r="C36" s="3938">
        <v>2.15</v>
      </c>
      <c r="D36" s="3939">
        <v>16000</v>
      </c>
      <c r="E36" s="3940">
        <f t="shared" si="0"/>
        <v>15608</v>
      </c>
      <c r="F36" s="3941">
        <v>41</v>
      </c>
      <c r="G36" s="3942">
        <v>10</v>
      </c>
      <c r="H36" s="3943">
        <v>10.15</v>
      </c>
      <c r="I36" s="3939">
        <v>16000</v>
      </c>
      <c r="J36" s="3940">
        <f t="shared" si="1"/>
        <v>15608</v>
      </c>
      <c r="K36" s="3941">
        <v>73</v>
      </c>
      <c r="L36" s="3943">
        <v>18</v>
      </c>
      <c r="M36" s="3942">
        <v>18.149999999999999</v>
      </c>
      <c r="N36" s="3939">
        <v>16000</v>
      </c>
      <c r="O36" s="3940">
        <f t="shared" si="2"/>
        <v>15608</v>
      </c>
      <c r="P36" s="3944"/>
    </row>
    <row r="37" spans="1:16" x14ac:dyDescent="0.2">
      <c r="A37" s="3945">
        <v>10</v>
      </c>
      <c r="B37" s="3945">
        <v>2.15</v>
      </c>
      <c r="C37" s="3946">
        <v>2.2999999999999998</v>
      </c>
      <c r="D37" s="3947">
        <v>16000</v>
      </c>
      <c r="E37" s="3948">
        <f t="shared" si="0"/>
        <v>15608</v>
      </c>
      <c r="F37" s="3949">
        <v>42</v>
      </c>
      <c r="G37" s="3946">
        <v>10.15</v>
      </c>
      <c r="H37" s="3950">
        <v>10.3</v>
      </c>
      <c r="I37" s="3947">
        <v>16000</v>
      </c>
      <c r="J37" s="3948">
        <f t="shared" si="1"/>
        <v>15608</v>
      </c>
      <c r="K37" s="3949">
        <v>74</v>
      </c>
      <c r="L37" s="3950">
        <v>18.149999999999999</v>
      </c>
      <c r="M37" s="3946">
        <v>18.3</v>
      </c>
      <c r="N37" s="3947">
        <v>16000</v>
      </c>
      <c r="O37" s="3948">
        <f t="shared" si="2"/>
        <v>15608</v>
      </c>
      <c r="P37" s="3951"/>
    </row>
    <row r="38" spans="1:16" x14ac:dyDescent="0.2">
      <c r="A38" s="3952">
        <v>11</v>
      </c>
      <c r="B38" s="3953">
        <v>2.2999999999999998</v>
      </c>
      <c r="C38" s="3954">
        <v>2.4500000000000002</v>
      </c>
      <c r="D38" s="3955">
        <v>16000</v>
      </c>
      <c r="E38" s="3956">
        <f t="shared" si="0"/>
        <v>15608</v>
      </c>
      <c r="F38" s="3957">
        <v>43</v>
      </c>
      <c r="G38" s="3958">
        <v>10.3</v>
      </c>
      <c r="H38" s="3959">
        <v>10.45</v>
      </c>
      <c r="I38" s="3955">
        <v>16000</v>
      </c>
      <c r="J38" s="3956">
        <f t="shared" si="1"/>
        <v>15608</v>
      </c>
      <c r="K38" s="3957">
        <v>75</v>
      </c>
      <c r="L38" s="3959">
        <v>18.3</v>
      </c>
      <c r="M38" s="3958">
        <v>18.45</v>
      </c>
      <c r="N38" s="3955">
        <v>16000</v>
      </c>
      <c r="O38" s="3956">
        <f t="shared" si="2"/>
        <v>15608</v>
      </c>
      <c r="P38" s="3960"/>
    </row>
    <row r="39" spans="1:16" x14ac:dyDescent="0.2">
      <c r="A39" s="3961">
        <v>12</v>
      </c>
      <c r="B39" s="3961">
        <v>2.4500000000000002</v>
      </c>
      <c r="C39" s="3962">
        <v>3</v>
      </c>
      <c r="D39" s="3963">
        <v>16000</v>
      </c>
      <c r="E39" s="3964">
        <f t="shared" si="0"/>
        <v>15608</v>
      </c>
      <c r="F39" s="3965">
        <v>44</v>
      </c>
      <c r="G39" s="3962">
        <v>10.45</v>
      </c>
      <c r="H39" s="3966">
        <v>11</v>
      </c>
      <c r="I39" s="3963">
        <v>16000</v>
      </c>
      <c r="J39" s="3964">
        <f t="shared" si="1"/>
        <v>15608</v>
      </c>
      <c r="K39" s="3965">
        <v>76</v>
      </c>
      <c r="L39" s="3966">
        <v>18.45</v>
      </c>
      <c r="M39" s="3962">
        <v>19</v>
      </c>
      <c r="N39" s="3963">
        <v>16000</v>
      </c>
      <c r="O39" s="3964">
        <f t="shared" si="2"/>
        <v>15608</v>
      </c>
      <c r="P39" s="3967"/>
    </row>
    <row r="40" spans="1:16" x14ac:dyDescent="0.2">
      <c r="A40" s="3968">
        <v>13</v>
      </c>
      <c r="B40" s="3969">
        <v>3</v>
      </c>
      <c r="C40" s="3970">
        <v>3.15</v>
      </c>
      <c r="D40" s="3971">
        <v>16000</v>
      </c>
      <c r="E40" s="3972">
        <f t="shared" si="0"/>
        <v>15608</v>
      </c>
      <c r="F40" s="3973">
        <v>45</v>
      </c>
      <c r="G40" s="3974">
        <v>11</v>
      </c>
      <c r="H40" s="3975">
        <v>11.15</v>
      </c>
      <c r="I40" s="3971">
        <v>16000</v>
      </c>
      <c r="J40" s="3972">
        <f t="shared" si="1"/>
        <v>15608</v>
      </c>
      <c r="K40" s="3973">
        <v>77</v>
      </c>
      <c r="L40" s="3975">
        <v>19</v>
      </c>
      <c r="M40" s="3974">
        <v>19.149999999999999</v>
      </c>
      <c r="N40" s="3971">
        <v>16000</v>
      </c>
      <c r="O40" s="3972">
        <f t="shared" si="2"/>
        <v>15608</v>
      </c>
      <c r="P40" s="3976"/>
    </row>
    <row r="41" spans="1:16" x14ac:dyDescent="0.2">
      <c r="A41" s="3977">
        <v>14</v>
      </c>
      <c r="B41" s="3977">
        <v>3.15</v>
      </c>
      <c r="C41" s="3978">
        <v>3.3</v>
      </c>
      <c r="D41" s="3979">
        <v>16000</v>
      </c>
      <c r="E41" s="3980">
        <f t="shared" si="0"/>
        <v>15608</v>
      </c>
      <c r="F41" s="3981">
        <v>46</v>
      </c>
      <c r="G41" s="3982">
        <v>11.15</v>
      </c>
      <c r="H41" s="3978">
        <v>11.3</v>
      </c>
      <c r="I41" s="3979">
        <v>16000</v>
      </c>
      <c r="J41" s="3980">
        <f t="shared" si="1"/>
        <v>15608</v>
      </c>
      <c r="K41" s="3981">
        <v>78</v>
      </c>
      <c r="L41" s="3978">
        <v>19.149999999999999</v>
      </c>
      <c r="M41" s="3982">
        <v>19.3</v>
      </c>
      <c r="N41" s="3979">
        <v>16000</v>
      </c>
      <c r="O41" s="3980">
        <f t="shared" si="2"/>
        <v>15608</v>
      </c>
      <c r="P41" s="3983"/>
    </row>
    <row r="42" spans="1:16" x14ac:dyDescent="0.2">
      <c r="A42" s="3984">
        <v>15</v>
      </c>
      <c r="B42" s="3985">
        <v>3.3</v>
      </c>
      <c r="C42" s="3986">
        <v>3.45</v>
      </c>
      <c r="D42" s="3987">
        <v>16000</v>
      </c>
      <c r="E42" s="3988">
        <f t="shared" si="0"/>
        <v>15608</v>
      </c>
      <c r="F42" s="3989">
        <v>47</v>
      </c>
      <c r="G42" s="3990">
        <v>11.3</v>
      </c>
      <c r="H42" s="3991">
        <v>11.45</v>
      </c>
      <c r="I42" s="3987">
        <v>16000</v>
      </c>
      <c r="J42" s="3988">
        <f t="shared" si="1"/>
        <v>15608</v>
      </c>
      <c r="K42" s="3989">
        <v>79</v>
      </c>
      <c r="L42" s="3991">
        <v>19.3</v>
      </c>
      <c r="M42" s="3990">
        <v>19.45</v>
      </c>
      <c r="N42" s="3987">
        <v>16000</v>
      </c>
      <c r="O42" s="3988">
        <f t="shared" si="2"/>
        <v>15608</v>
      </c>
      <c r="P42" s="3992"/>
    </row>
    <row r="43" spans="1:16" x14ac:dyDescent="0.2">
      <c r="A43" s="3993">
        <v>16</v>
      </c>
      <c r="B43" s="3993">
        <v>3.45</v>
      </c>
      <c r="C43" s="3994">
        <v>4</v>
      </c>
      <c r="D43" s="3995">
        <v>16000</v>
      </c>
      <c r="E43" s="3996">
        <f t="shared" si="0"/>
        <v>15608</v>
      </c>
      <c r="F43" s="3997">
        <v>48</v>
      </c>
      <c r="G43" s="3998">
        <v>11.45</v>
      </c>
      <c r="H43" s="3994">
        <v>12</v>
      </c>
      <c r="I43" s="3995">
        <v>16000</v>
      </c>
      <c r="J43" s="3996">
        <f t="shared" si="1"/>
        <v>15608</v>
      </c>
      <c r="K43" s="3997">
        <v>80</v>
      </c>
      <c r="L43" s="3994">
        <v>19.45</v>
      </c>
      <c r="M43" s="3994">
        <v>20</v>
      </c>
      <c r="N43" s="3995">
        <v>16000</v>
      </c>
      <c r="O43" s="3996">
        <f t="shared" si="2"/>
        <v>15608</v>
      </c>
      <c r="P43" s="3999"/>
    </row>
    <row r="44" spans="1:16" x14ac:dyDescent="0.2">
      <c r="A44" s="4000">
        <v>17</v>
      </c>
      <c r="B44" s="4001">
        <v>4</v>
      </c>
      <c r="C44" s="4002">
        <v>4.1500000000000004</v>
      </c>
      <c r="D44" s="4003">
        <v>16000</v>
      </c>
      <c r="E44" s="4004">
        <f t="shared" si="0"/>
        <v>15608</v>
      </c>
      <c r="F44" s="4005">
        <v>49</v>
      </c>
      <c r="G44" s="4006">
        <v>12</v>
      </c>
      <c r="H44" s="4007">
        <v>12.15</v>
      </c>
      <c r="I44" s="4003">
        <v>16000</v>
      </c>
      <c r="J44" s="4004">
        <f t="shared" si="1"/>
        <v>15608</v>
      </c>
      <c r="K44" s="4005">
        <v>81</v>
      </c>
      <c r="L44" s="4007">
        <v>20</v>
      </c>
      <c r="M44" s="4006">
        <v>20.149999999999999</v>
      </c>
      <c r="N44" s="4003">
        <v>16000</v>
      </c>
      <c r="O44" s="4004">
        <f t="shared" si="2"/>
        <v>15608</v>
      </c>
      <c r="P44" s="4008"/>
    </row>
    <row r="45" spans="1:16" x14ac:dyDescent="0.2">
      <c r="A45" s="4009">
        <v>18</v>
      </c>
      <c r="B45" s="4009">
        <v>4.1500000000000004</v>
      </c>
      <c r="C45" s="4010">
        <v>4.3</v>
      </c>
      <c r="D45" s="4011">
        <v>16000</v>
      </c>
      <c r="E45" s="4012">
        <f t="shared" si="0"/>
        <v>15608</v>
      </c>
      <c r="F45" s="4013">
        <v>50</v>
      </c>
      <c r="G45" s="4014">
        <v>12.15</v>
      </c>
      <c r="H45" s="4010">
        <v>12.3</v>
      </c>
      <c r="I45" s="4011">
        <v>16000</v>
      </c>
      <c r="J45" s="4012">
        <f t="shared" si="1"/>
        <v>15608</v>
      </c>
      <c r="K45" s="4013">
        <v>82</v>
      </c>
      <c r="L45" s="4010">
        <v>20.149999999999999</v>
      </c>
      <c r="M45" s="4014">
        <v>20.3</v>
      </c>
      <c r="N45" s="4011">
        <v>16000</v>
      </c>
      <c r="O45" s="4012">
        <f t="shared" si="2"/>
        <v>15608</v>
      </c>
      <c r="P45" s="4015"/>
    </row>
    <row r="46" spans="1:16" x14ac:dyDescent="0.2">
      <c r="A46" s="4016">
        <v>19</v>
      </c>
      <c r="B46" s="4017">
        <v>4.3</v>
      </c>
      <c r="C46" s="4018">
        <v>4.45</v>
      </c>
      <c r="D46" s="4019">
        <v>16000</v>
      </c>
      <c r="E46" s="4020">
        <f t="shared" si="0"/>
        <v>15608</v>
      </c>
      <c r="F46" s="4021">
        <v>51</v>
      </c>
      <c r="G46" s="4022">
        <v>12.3</v>
      </c>
      <c r="H46" s="4023">
        <v>12.45</v>
      </c>
      <c r="I46" s="4019">
        <v>16000</v>
      </c>
      <c r="J46" s="4020">
        <f t="shared" si="1"/>
        <v>15608</v>
      </c>
      <c r="K46" s="4021">
        <v>83</v>
      </c>
      <c r="L46" s="4023">
        <v>20.3</v>
      </c>
      <c r="M46" s="4022">
        <v>20.45</v>
      </c>
      <c r="N46" s="4019">
        <v>16000</v>
      </c>
      <c r="O46" s="4020">
        <f t="shared" si="2"/>
        <v>15608</v>
      </c>
      <c r="P46" s="4024"/>
    </row>
    <row r="47" spans="1:16" x14ac:dyDescent="0.2">
      <c r="A47" s="4025">
        <v>20</v>
      </c>
      <c r="B47" s="4025">
        <v>4.45</v>
      </c>
      <c r="C47" s="4026">
        <v>5</v>
      </c>
      <c r="D47" s="4027">
        <v>16000</v>
      </c>
      <c r="E47" s="4028">
        <f t="shared" si="0"/>
        <v>15608</v>
      </c>
      <c r="F47" s="4029">
        <v>52</v>
      </c>
      <c r="G47" s="4030">
        <v>12.45</v>
      </c>
      <c r="H47" s="4026">
        <v>13</v>
      </c>
      <c r="I47" s="4027">
        <v>16000</v>
      </c>
      <c r="J47" s="4028">
        <f t="shared" si="1"/>
        <v>15608</v>
      </c>
      <c r="K47" s="4029">
        <v>84</v>
      </c>
      <c r="L47" s="4026">
        <v>20.45</v>
      </c>
      <c r="M47" s="4030">
        <v>21</v>
      </c>
      <c r="N47" s="4027">
        <v>16000</v>
      </c>
      <c r="O47" s="4028">
        <f t="shared" si="2"/>
        <v>15608</v>
      </c>
      <c r="P47" s="4031"/>
    </row>
    <row r="48" spans="1:16" x14ac:dyDescent="0.2">
      <c r="A48" s="4032">
        <v>21</v>
      </c>
      <c r="B48" s="4033">
        <v>5</v>
      </c>
      <c r="C48" s="4034">
        <v>5.15</v>
      </c>
      <c r="D48" s="4035">
        <v>16000</v>
      </c>
      <c r="E48" s="4036">
        <f t="shared" si="0"/>
        <v>15608</v>
      </c>
      <c r="F48" s="4037">
        <v>53</v>
      </c>
      <c r="G48" s="4033">
        <v>13</v>
      </c>
      <c r="H48" s="4038">
        <v>13.15</v>
      </c>
      <c r="I48" s="4035">
        <v>16000</v>
      </c>
      <c r="J48" s="4036">
        <f t="shared" si="1"/>
        <v>15608</v>
      </c>
      <c r="K48" s="4037">
        <v>85</v>
      </c>
      <c r="L48" s="4038">
        <v>21</v>
      </c>
      <c r="M48" s="4033">
        <v>21.15</v>
      </c>
      <c r="N48" s="4035">
        <v>16000</v>
      </c>
      <c r="O48" s="4036">
        <f t="shared" si="2"/>
        <v>15608</v>
      </c>
      <c r="P48" s="4039"/>
    </row>
    <row r="49" spans="1:16" x14ac:dyDescent="0.2">
      <c r="A49" s="4040">
        <v>22</v>
      </c>
      <c r="B49" s="4041">
        <v>5.15</v>
      </c>
      <c r="C49" s="4042">
        <v>5.3</v>
      </c>
      <c r="D49" s="4043">
        <v>16000</v>
      </c>
      <c r="E49" s="4044">
        <f t="shared" si="0"/>
        <v>15608</v>
      </c>
      <c r="F49" s="4045">
        <v>54</v>
      </c>
      <c r="G49" s="4046">
        <v>13.15</v>
      </c>
      <c r="H49" s="4042">
        <v>13.3</v>
      </c>
      <c r="I49" s="4043">
        <v>16000</v>
      </c>
      <c r="J49" s="4044">
        <f t="shared" si="1"/>
        <v>15608</v>
      </c>
      <c r="K49" s="4045">
        <v>86</v>
      </c>
      <c r="L49" s="4042">
        <v>21.15</v>
      </c>
      <c r="M49" s="4046">
        <v>21.3</v>
      </c>
      <c r="N49" s="4043">
        <v>16000</v>
      </c>
      <c r="O49" s="4044">
        <f t="shared" si="2"/>
        <v>15608</v>
      </c>
      <c r="P49" s="4047"/>
    </row>
    <row r="50" spans="1:16" x14ac:dyDescent="0.2">
      <c r="A50" s="4048">
        <v>23</v>
      </c>
      <c r="B50" s="4049">
        <v>5.3</v>
      </c>
      <c r="C50" s="4050">
        <v>5.45</v>
      </c>
      <c r="D50" s="4051">
        <v>16000</v>
      </c>
      <c r="E50" s="4052">
        <f t="shared" si="0"/>
        <v>15608</v>
      </c>
      <c r="F50" s="4053">
        <v>55</v>
      </c>
      <c r="G50" s="4049">
        <v>13.3</v>
      </c>
      <c r="H50" s="4054">
        <v>13.45</v>
      </c>
      <c r="I50" s="4051">
        <v>16000</v>
      </c>
      <c r="J50" s="4052">
        <f t="shared" si="1"/>
        <v>15608</v>
      </c>
      <c r="K50" s="4053">
        <v>87</v>
      </c>
      <c r="L50" s="4054">
        <v>21.3</v>
      </c>
      <c r="M50" s="4049">
        <v>21.45</v>
      </c>
      <c r="N50" s="4051">
        <v>16000</v>
      </c>
      <c r="O50" s="4052">
        <f t="shared" si="2"/>
        <v>15608</v>
      </c>
      <c r="P50" s="4055"/>
    </row>
    <row r="51" spans="1:16" x14ac:dyDescent="0.2">
      <c r="A51" s="4056">
        <v>24</v>
      </c>
      <c r="B51" s="4057">
        <v>5.45</v>
      </c>
      <c r="C51" s="4058">
        <v>6</v>
      </c>
      <c r="D51" s="4059">
        <v>16000</v>
      </c>
      <c r="E51" s="4060">
        <f t="shared" si="0"/>
        <v>15608</v>
      </c>
      <c r="F51" s="4061">
        <v>56</v>
      </c>
      <c r="G51" s="4062">
        <v>13.45</v>
      </c>
      <c r="H51" s="4058">
        <v>14</v>
      </c>
      <c r="I51" s="4059">
        <v>16000</v>
      </c>
      <c r="J51" s="4060">
        <f t="shared" si="1"/>
        <v>15608</v>
      </c>
      <c r="K51" s="4061">
        <v>88</v>
      </c>
      <c r="L51" s="4058">
        <v>21.45</v>
      </c>
      <c r="M51" s="4062">
        <v>22</v>
      </c>
      <c r="N51" s="4059">
        <v>16000</v>
      </c>
      <c r="O51" s="4060">
        <f t="shared" si="2"/>
        <v>15608</v>
      </c>
      <c r="P51" s="4063"/>
    </row>
    <row r="52" spans="1:16" x14ac:dyDescent="0.2">
      <c r="A52" s="4064">
        <v>25</v>
      </c>
      <c r="B52" s="4065">
        <v>6</v>
      </c>
      <c r="C52" s="4066">
        <v>6.15</v>
      </c>
      <c r="D52" s="4067">
        <v>16000</v>
      </c>
      <c r="E52" s="4068">
        <f t="shared" si="0"/>
        <v>15608</v>
      </c>
      <c r="F52" s="4069">
        <v>57</v>
      </c>
      <c r="G52" s="4065">
        <v>14</v>
      </c>
      <c r="H52" s="4070">
        <v>14.15</v>
      </c>
      <c r="I52" s="4067">
        <v>16000</v>
      </c>
      <c r="J52" s="4068">
        <f t="shared" si="1"/>
        <v>15608</v>
      </c>
      <c r="K52" s="4069">
        <v>89</v>
      </c>
      <c r="L52" s="4070">
        <v>22</v>
      </c>
      <c r="M52" s="4065">
        <v>22.15</v>
      </c>
      <c r="N52" s="4067">
        <v>16000</v>
      </c>
      <c r="O52" s="4068">
        <f t="shared" si="2"/>
        <v>15608</v>
      </c>
      <c r="P52" s="4071"/>
    </row>
    <row r="53" spans="1:16" x14ac:dyDescent="0.2">
      <c r="A53" s="4072">
        <v>26</v>
      </c>
      <c r="B53" s="4073">
        <v>6.15</v>
      </c>
      <c r="C53" s="4074">
        <v>6.3</v>
      </c>
      <c r="D53" s="4075">
        <v>16000</v>
      </c>
      <c r="E53" s="4076">
        <f t="shared" si="0"/>
        <v>15608</v>
      </c>
      <c r="F53" s="4077">
        <v>58</v>
      </c>
      <c r="G53" s="4078">
        <v>14.15</v>
      </c>
      <c r="H53" s="4074">
        <v>14.3</v>
      </c>
      <c r="I53" s="4075">
        <v>16000</v>
      </c>
      <c r="J53" s="4076">
        <f t="shared" si="1"/>
        <v>15608</v>
      </c>
      <c r="K53" s="4077">
        <v>90</v>
      </c>
      <c r="L53" s="4074">
        <v>22.15</v>
      </c>
      <c r="M53" s="4078">
        <v>22.3</v>
      </c>
      <c r="N53" s="4075">
        <v>16000</v>
      </c>
      <c r="O53" s="4076">
        <f t="shared" si="2"/>
        <v>15608</v>
      </c>
      <c r="P53" s="4079"/>
    </row>
    <row r="54" spans="1:16" x14ac:dyDescent="0.2">
      <c r="A54" s="4080">
        <v>27</v>
      </c>
      <c r="B54" s="4081">
        <v>6.3</v>
      </c>
      <c r="C54" s="4082">
        <v>6.45</v>
      </c>
      <c r="D54" s="4083">
        <v>16000</v>
      </c>
      <c r="E54" s="4084">
        <f t="shared" si="0"/>
        <v>15608</v>
      </c>
      <c r="F54" s="4085">
        <v>59</v>
      </c>
      <c r="G54" s="4081">
        <v>14.3</v>
      </c>
      <c r="H54" s="4086">
        <v>14.45</v>
      </c>
      <c r="I54" s="4083">
        <v>16000</v>
      </c>
      <c r="J54" s="4084">
        <f t="shared" si="1"/>
        <v>15608</v>
      </c>
      <c r="K54" s="4085">
        <v>91</v>
      </c>
      <c r="L54" s="4086">
        <v>22.3</v>
      </c>
      <c r="M54" s="4081">
        <v>22.45</v>
      </c>
      <c r="N54" s="4083">
        <v>16000</v>
      </c>
      <c r="O54" s="4084">
        <f t="shared" si="2"/>
        <v>15608</v>
      </c>
      <c r="P54" s="4087"/>
    </row>
    <row r="55" spans="1:16" x14ac:dyDescent="0.2">
      <c r="A55" s="4088">
        <v>28</v>
      </c>
      <c r="B55" s="4089">
        <v>6.45</v>
      </c>
      <c r="C55" s="4090">
        <v>7</v>
      </c>
      <c r="D55" s="4091">
        <v>16000</v>
      </c>
      <c r="E55" s="4092">
        <f t="shared" si="0"/>
        <v>15608</v>
      </c>
      <c r="F55" s="4093">
        <v>60</v>
      </c>
      <c r="G55" s="4094">
        <v>14.45</v>
      </c>
      <c r="H55" s="4094">
        <v>15</v>
      </c>
      <c r="I55" s="4091">
        <v>16000</v>
      </c>
      <c r="J55" s="4092">
        <f t="shared" si="1"/>
        <v>15608</v>
      </c>
      <c r="K55" s="4093">
        <v>92</v>
      </c>
      <c r="L55" s="4090">
        <v>22.45</v>
      </c>
      <c r="M55" s="4094">
        <v>23</v>
      </c>
      <c r="N55" s="4091">
        <v>16000</v>
      </c>
      <c r="O55" s="4092">
        <f t="shared" si="2"/>
        <v>15608</v>
      </c>
      <c r="P55" s="4095"/>
    </row>
    <row r="56" spans="1:16" x14ac:dyDescent="0.2">
      <c r="A56" s="4096">
        <v>29</v>
      </c>
      <c r="B56" s="4097">
        <v>7</v>
      </c>
      <c r="C56" s="4098">
        <v>7.15</v>
      </c>
      <c r="D56" s="4099">
        <v>16000</v>
      </c>
      <c r="E56" s="4100">
        <f t="shared" si="0"/>
        <v>15608</v>
      </c>
      <c r="F56" s="4101">
        <v>61</v>
      </c>
      <c r="G56" s="4097">
        <v>15</v>
      </c>
      <c r="H56" s="4097">
        <v>15.15</v>
      </c>
      <c r="I56" s="4099">
        <v>16000</v>
      </c>
      <c r="J56" s="4100">
        <f t="shared" si="1"/>
        <v>15608</v>
      </c>
      <c r="K56" s="4101">
        <v>93</v>
      </c>
      <c r="L56" s="4102">
        <v>23</v>
      </c>
      <c r="M56" s="4097">
        <v>23.15</v>
      </c>
      <c r="N56" s="4099">
        <v>16000</v>
      </c>
      <c r="O56" s="4100">
        <f t="shared" si="2"/>
        <v>15608</v>
      </c>
      <c r="P56" s="4103"/>
    </row>
    <row r="57" spans="1:16" x14ac:dyDescent="0.2">
      <c r="A57" s="4104">
        <v>30</v>
      </c>
      <c r="B57" s="4105">
        <v>7.15</v>
      </c>
      <c r="C57" s="4106">
        <v>7.3</v>
      </c>
      <c r="D57" s="4107">
        <v>16000</v>
      </c>
      <c r="E57" s="4108">
        <f t="shared" si="0"/>
        <v>15608</v>
      </c>
      <c r="F57" s="4109">
        <v>62</v>
      </c>
      <c r="G57" s="4110">
        <v>15.15</v>
      </c>
      <c r="H57" s="4110">
        <v>15.3</v>
      </c>
      <c r="I57" s="4107">
        <v>16000</v>
      </c>
      <c r="J57" s="4108">
        <f t="shared" si="1"/>
        <v>15608</v>
      </c>
      <c r="K57" s="4109">
        <v>94</v>
      </c>
      <c r="L57" s="4110">
        <v>23.15</v>
      </c>
      <c r="M57" s="4110">
        <v>23.3</v>
      </c>
      <c r="N57" s="4107">
        <v>16000</v>
      </c>
      <c r="O57" s="4108">
        <f t="shared" si="2"/>
        <v>15608</v>
      </c>
      <c r="P57" s="4111"/>
    </row>
    <row r="58" spans="1:16" x14ac:dyDescent="0.2">
      <c r="A58" s="4112">
        <v>31</v>
      </c>
      <c r="B58" s="4113">
        <v>7.3</v>
      </c>
      <c r="C58" s="4114">
        <v>7.45</v>
      </c>
      <c r="D58" s="4115">
        <v>16000</v>
      </c>
      <c r="E58" s="4116">
        <f t="shared" si="0"/>
        <v>15608</v>
      </c>
      <c r="F58" s="4117">
        <v>63</v>
      </c>
      <c r="G58" s="4113">
        <v>15.3</v>
      </c>
      <c r="H58" s="4113">
        <v>15.45</v>
      </c>
      <c r="I58" s="4115">
        <v>16000</v>
      </c>
      <c r="J58" s="4116">
        <f t="shared" si="1"/>
        <v>15608</v>
      </c>
      <c r="K58" s="4117">
        <v>95</v>
      </c>
      <c r="L58" s="4113">
        <v>23.3</v>
      </c>
      <c r="M58" s="4113">
        <v>23.45</v>
      </c>
      <c r="N58" s="4115">
        <v>16000</v>
      </c>
      <c r="O58" s="4116">
        <f t="shared" si="2"/>
        <v>15608</v>
      </c>
      <c r="P58" s="4118"/>
    </row>
    <row r="59" spans="1:16" x14ac:dyDescent="0.2">
      <c r="A59" s="4119">
        <v>32</v>
      </c>
      <c r="B59" s="4120">
        <v>7.45</v>
      </c>
      <c r="C59" s="4121">
        <v>8</v>
      </c>
      <c r="D59" s="4122">
        <v>16000</v>
      </c>
      <c r="E59" s="4123">
        <f t="shared" si="0"/>
        <v>15608</v>
      </c>
      <c r="F59" s="4124">
        <v>64</v>
      </c>
      <c r="G59" s="4125">
        <v>15.45</v>
      </c>
      <c r="H59" s="4125">
        <v>16</v>
      </c>
      <c r="I59" s="4122">
        <v>16000</v>
      </c>
      <c r="J59" s="4123">
        <f t="shared" si="1"/>
        <v>15608</v>
      </c>
      <c r="K59" s="4124">
        <v>96</v>
      </c>
      <c r="L59" s="4125">
        <v>23.45</v>
      </c>
      <c r="M59" s="4125">
        <v>24</v>
      </c>
      <c r="N59" s="4122">
        <v>16000</v>
      </c>
      <c r="O59" s="4123">
        <f t="shared" si="2"/>
        <v>15608</v>
      </c>
      <c r="P59" s="4126"/>
    </row>
    <row r="60" spans="1:16" x14ac:dyDescent="0.2">
      <c r="A60" s="4127" t="s">
        <v>27</v>
      </c>
      <c r="B60" s="4128"/>
      <c r="C60" s="4128"/>
      <c r="D60" s="4129">
        <f>SUM(D28:D59)</f>
        <v>512000</v>
      </c>
      <c r="E60" s="4130">
        <f>SUM(E28:E59)</f>
        <v>499456</v>
      </c>
      <c r="F60" s="4128"/>
      <c r="G60" s="4128"/>
      <c r="H60" s="4128"/>
      <c r="I60" s="4129">
        <f>SUM(I28:I59)</f>
        <v>512000</v>
      </c>
      <c r="J60" s="4131">
        <f>SUM(J28:J59)</f>
        <v>499456</v>
      </c>
      <c r="K60" s="4128"/>
      <c r="L60" s="4128"/>
      <c r="M60" s="4128"/>
      <c r="N60" s="4128">
        <f>SUM(N28:N59)</f>
        <v>512000</v>
      </c>
      <c r="O60" s="4131">
        <f>SUM(O28:O59)</f>
        <v>499456</v>
      </c>
      <c r="P60" s="4132"/>
    </row>
    <row r="64" spans="1:16" x14ac:dyDescent="0.2">
      <c r="A64" t="s">
        <v>59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4133"/>
      <c r="B66" s="4134"/>
      <c r="C66" s="4134"/>
      <c r="D66" s="4135"/>
      <c r="E66" s="4134"/>
      <c r="F66" s="4134"/>
      <c r="G66" s="4134"/>
      <c r="H66" s="4134"/>
      <c r="I66" s="4135"/>
      <c r="J66" s="4136"/>
      <c r="K66" s="4134"/>
      <c r="L66" s="4134"/>
      <c r="M66" s="4134"/>
      <c r="N66" s="4134"/>
      <c r="O66" s="4134"/>
      <c r="P66" s="4137"/>
    </row>
    <row r="67" spans="1:16" x14ac:dyDescent="0.2">
      <c r="A67" s="4138" t="s">
        <v>28</v>
      </c>
      <c r="B67" s="4139"/>
      <c r="C67" s="4139"/>
      <c r="D67" s="4140"/>
      <c r="E67" s="4141"/>
      <c r="F67" s="4139"/>
      <c r="G67" s="4139"/>
      <c r="H67" s="4141"/>
      <c r="I67" s="4140"/>
      <c r="J67" s="4142"/>
      <c r="K67" s="4139"/>
      <c r="L67" s="4139"/>
      <c r="M67" s="4139"/>
      <c r="N67" s="4139"/>
      <c r="O67" s="4139"/>
      <c r="P67" s="4143"/>
    </row>
    <row r="68" spans="1:16" x14ac:dyDescent="0.2">
      <c r="A68" s="4144"/>
      <c r="B68" s="4145"/>
      <c r="C68" s="4145"/>
      <c r="D68" s="4145"/>
      <c r="E68" s="4145"/>
      <c r="F68" s="4145"/>
      <c r="G68" s="4145"/>
      <c r="H68" s="4145"/>
      <c r="I68" s="4145"/>
      <c r="J68" s="4145"/>
      <c r="K68" s="4145"/>
      <c r="L68" s="4146"/>
      <c r="M68" s="4146"/>
      <c r="N68" s="4146"/>
      <c r="O68" s="4146"/>
      <c r="P68" s="4147"/>
    </row>
    <row r="69" spans="1:16" x14ac:dyDescent="0.2">
      <c r="A69" s="4148"/>
      <c r="B69" s="4149"/>
      <c r="C69" s="4149"/>
      <c r="D69" s="4150"/>
      <c r="E69" s="4151"/>
      <c r="F69" s="4149"/>
      <c r="G69" s="4149"/>
      <c r="H69" s="4151"/>
      <c r="I69" s="4150"/>
      <c r="J69" s="4152"/>
      <c r="K69" s="4149"/>
      <c r="L69" s="4149"/>
      <c r="M69" s="4149"/>
      <c r="N69" s="4149"/>
      <c r="O69" s="4149"/>
      <c r="P69" s="4153"/>
    </row>
    <row r="70" spans="1:16" x14ac:dyDescent="0.2">
      <c r="A70" s="4154"/>
      <c r="B70" s="4155"/>
      <c r="C70" s="4155"/>
      <c r="D70" s="4156"/>
      <c r="E70" s="4157"/>
      <c r="F70" s="4155"/>
      <c r="G70" s="4155"/>
      <c r="H70" s="4157"/>
      <c r="I70" s="4156"/>
      <c r="J70" s="4155"/>
      <c r="K70" s="4155"/>
      <c r="L70" s="4155"/>
      <c r="M70" s="4155"/>
      <c r="N70" s="4155"/>
      <c r="O70" s="4155"/>
      <c r="P70" s="4158"/>
    </row>
    <row r="71" spans="1:16" x14ac:dyDescent="0.2">
      <c r="A71" s="4159"/>
      <c r="B71" s="4160"/>
      <c r="C71" s="4160"/>
      <c r="D71" s="4161"/>
      <c r="E71" s="4162"/>
      <c r="F71" s="4160"/>
      <c r="G71" s="4160"/>
      <c r="H71" s="4162"/>
      <c r="I71" s="4161"/>
      <c r="J71" s="4160"/>
      <c r="K71" s="4160"/>
      <c r="L71" s="4160"/>
      <c r="M71" s="4160"/>
      <c r="N71" s="4160"/>
      <c r="O71" s="4160"/>
      <c r="P71" s="4163"/>
    </row>
    <row r="72" spans="1:16" x14ac:dyDescent="0.2">
      <c r="A72" s="4164"/>
      <c r="B72" s="4165"/>
      <c r="C72" s="4165"/>
      <c r="D72" s="4166"/>
      <c r="E72" s="4167"/>
      <c r="F72" s="4165"/>
      <c r="G72" s="4165"/>
      <c r="H72" s="4167"/>
      <c r="I72" s="4166"/>
      <c r="J72" s="4165"/>
      <c r="K72" s="4165"/>
      <c r="L72" s="4165"/>
      <c r="M72" s="4165" t="s">
        <v>29</v>
      </c>
      <c r="N72" s="4165"/>
      <c r="O72" s="4165"/>
      <c r="P72" s="4168"/>
    </row>
    <row r="73" spans="1:16" x14ac:dyDescent="0.2">
      <c r="A73" s="4169"/>
      <c r="B73" s="4170"/>
      <c r="C73" s="4170"/>
      <c r="D73" s="4171"/>
      <c r="E73" s="4172"/>
      <c r="F73" s="4170"/>
      <c r="G73" s="4170"/>
      <c r="H73" s="4172"/>
      <c r="I73" s="4171"/>
      <c r="J73" s="4170"/>
      <c r="K73" s="4170"/>
      <c r="L73" s="4170"/>
      <c r="M73" s="4170" t="s">
        <v>30</v>
      </c>
      <c r="N73" s="4170"/>
      <c r="O73" s="4170"/>
      <c r="P73" s="4173"/>
    </row>
    <row r="74" spans="1:16" ht="15.75" x14ac:dyDescent="0.25">
      <c r="E74" s="4174"/>
      <c r="H74" s="4174"/>
    </row>
    <row r="75" spans="1:16" ht="15.75" x14ac:dyDescent="0.25">
      <c r="C75" s="4175"/>
      <c r="E75" s="4176"/>
      <c r="H75" s="4176"/>
    </row>
    <row r="76" spans="1:16" ht="15.75" x14ac:dyDescent="0.25">
      <c r="E76" s="4177"/>
      <c r="H76" s="4177"/>
    </row>
    <row r="77" spans="1:16" ht="15.75" x14ac:dyDescent="0.25">
      <c r="E77" s="4178"/>
      <c r="H77" s="4178"/>
    </row>
    <row r="78" spans="1:16" ht="15.75" x14ac:dyDescent="0.25">
      <c r="E78" s="4179"/>
      <c r="H78" s="4179"/>
    </row>
    <row r="79" spans="1:16" ht="15.75" x14ac:dyDescent="0.25">
      <c r="E79" s="4180"/>
      <c r="H79" s="4180"/>
    </row>
    <row r="80" spans="1:16" ht="15.75" x14ac:dyDescent="0.25">
      <c r="E80" s="4181"/>
      <c r="H80" s="4181"/>
    </row>
    <row r="81" spans="5:13" ht="15.75" x14ac:dyDescent="0.25">
      <c r="E81" s="4182"/>
      <c r="H81" s="4182"/>
    </row>
    <row r="82" spans="5:13" ht="15.75" x14ac:dyDescent="0.25">
      <c r="E82" s="4183"/>
      <c r="H82" s="4183"/>
    </row>
    <row r="83" spans="5:13" ht="15.75" x14ac:dyDescent="0.25">
      <c r="E83" s="4184"/>
      <c r="H83" s="4184"/>
    </row>
    <row r="84" spans="5:13" ht="15.75" x14ac:dyDescent="0.25">
      <c r="E84" s="4185"/>
      <c r="H84" s="4185"/>
    </row>
    <row r="85" spans="5:13" ht="15.75" x14ac:dyDescent="0.25">
      <c r="E85" s="4186"/>
      <c r="H85" s="4186"/>
    </row>
    <row r="86" spans="5:13" ht="15.75" x14ac:dyDescent="0.25">
      <c r="E86" s="4187"/>
      <c r="H86" s="4187"/>
    </row>
    <row r="87" spans="5:13" ht="15.75" x14ac:dyDescent="0.25">
      <c r="E87" s="4188"/>
      <c r="H87" s="4188"/>
    </row>
    <row r="88" spans="5:13" ht="15.75" x14ac:dyDescent="0.25">
      <c r="E88" s="4189"/>
      <c r="H88" s="4189"/>
    </row>
    <row r="89" spans="5:13" ht="15.75" x14ac:dyDescent="0.25">
      <c r="E89" s="4190"/>
      <c r="H89" s="4190"/>
    </row>
    <row r="90" spans="5:13" ht="15.75" x14ac:dyDescent="0.25">
      <c r="E90" s="4191"/>
      <c r="H90" s="4191"/>
    </row>
    <row r="91" spans="5:13" ht="15.75" x14ac:dyDescent="0.25">
      <c r="E91" s="4192"/>
      <c r="H91" s="4192"/>
    </row>
    <row r="92" spans="5:13" ht="15.75" x14ac:dyDescent="0.25">
      <c r="E92" s="4193"/>
      <c r="H92" s="4193"/>
    </row>
    <row r="93" spans="5:13" ht="15.75" x14ac:dyDescent="0.25">
      <c r="E93" s="4194"/>
      <c r="H93" s="4194"/>
    </row>
    <row r="94" spans="5:13" ht="15.75" x14ac:dyDescent="0.25">
      <c r="E94" s="4195"/>
      <c r="H94" s="4195"/>
    </row>
    <row r="95" spans="5:13" ht="15.75" x14ac:dyDescent="0.25">
      <c r="E95" s="4196"/>
      <c r="H95" s="4196"/>
    </row>
    <row r="96" spans="5:13" ht="15.75" x14ac:dyDescent="0.25">
      <c r="E96" s="4197"/>
      <c r="H96" s="4197"/>
      <c r="M96" s="4198" t="s">
        <v>8</v>
      </c>
    </row>
    <row r="97" spans="5:14" ht="15.75" x14ac:dyDescent="0.25">
      <c r="E97" s="4199"/>
      <c r="H97" s="4199"/>
    </row>
    <row r="98" spans="5:14" ht="15.75" x14ac:dyDescent="0.25">
      <c r="E98" s="4200"/>
      <c r="H98" s="4200"/>
    </row>
    <row r="99" spans="5:14" ht="15.75" x14ac:dyDescent="0.25">
      <c r="E99" s="4201"/>
      <c r="H99" s="4201"/>
    </row>
    <row r="101" spans="5:14" x14ac:dyDescent="0.2">
      <c r="N101" s="4202"/>
    </row>
    <row r="126" spans="4:4" x14ac:dyDescent="0.2">
      <c r="D126" s="4203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7" workbookViewId="0"/>
  </sheetViews>
  <sheetFormatPr defaultColWidth="9.140625" defaultRowHeight="12.75" customHeight="1" x14ac:dyDescent="0.2"/>
  <sheetData>
    <row r="1" spans="1:16" ht="12.75" customHeight="1" x14ac:dyDescent="0.2">
      <c r="A1" s="4204"/>
      <c r="B1" s="4205"/>
      <c r="C1" s="4205"/>
      <c r="D1" s="4206"/>
      <c r="E1" s="4205"/>
      <c r="F1" s="4205"/>
      <c r="G1" s="4205"/>
      <c r="H1" s="4205"/>
      <c r="I1" s="4206"/>
      <c r="J1" s="4205"/>
      <c r="K1" s="4205"/>
      <c r="L1" s="4205"/>
      <c r="M1" s="4205"/>
      <c r="N1" s="4205"/>
      <c r="O1" s="4205"/>
      <c r="P1" s="4207"/>
    </row>
    <row r="2" spans="1:16" ht="12.75" customHeight="1" x14ac:dyDescent="0.2">
      <c r="A2" s="4208" t="s">
        <v>0</v>
      </c>
      <c r="B2" s="4209"/>
      <c r="C2" s="4209"/>
      <c r="D2" s="4209"/>
      <c r="E2" s="4209"/>
      <c r="F2" s="4209"/>
      <c r="G2" s="4209"/>
      <c r="H2" s="4209"/>
      <c r="I2" s="4209"/>
      <c r="J2" s="4209"/>
      <c r="K2" s="4209"/>
      <c r="L2" s="4209"/>
      <c r="M2" s="4209"/>
      <c r="N2" s="4209"/>
      <c r="O2" s="4209"/>
      <c r="P2" s="4210"/>
    </row>
    <row r="3" spans="1:16" ht="12.75" customHeight="1" x14ac:dyDescent="0.2">
      <c r="A3" s="4211"/>
      <c r="B3" s="4212"/>
      <c r="C3" s="4212"/>
      <c r="D3" s="4212"/>
      <c r="E3" s="4212"/>
      <c r="F3" s="4212"/>
      <c r="G3" s="4212"/>
      <c r="H3" s="4212"/>
      <c r="I3" s="4212"/>
      <c r="J3" s="4212"/>
      <c r="K3" s="4212"/>
      <c r="L3" s="4212"/>
      <c r="M3" s="4212"/>
      <c r="N3" s="4212"/>
      <c r="O3" s="4212"/>
      <c r="P3" s="4213"/>
    </row>
    <row r="4" spans="1:16" ht="12.75" customHeight="1" x14ac:dyDescent="0.2">
      <c r="A4" s="4214" t="s">
        <v>60</v>
      </c>
      <c r="B4" s="4215"/>
      <c r="C4" s="4215"/>
      <c r="D4" s="4215"/>
      <c r="E4" s="4215"/>
      <c r="F4" s="4215"/>
      <c r="G4" s="4215"/>
      <c r="H4" s="4215"/>
      <c r="I4" s="4215"/>
      <c r="J4" s="4216"/>
      <c r="K4" s="4217"/>
      <c r="L4" s="4217"/>
      <c r="M4" s="4217"/>
      <c r="N4" s="4217"/>
      <c r="O4" s="4217"/>
      <c r="P4" s="4218"/>
    </row>
    <row r="5" spans="1:16" ht="12.75" customHeight="1" x14ac:dyDescent="0.2">
      <c r="A5" s="4219"/>
      <c r="B5" s="4220"/>
      <c r="C5" s="4220"/>
      <c r="D5" s="4221"/>
      <c r="E5" s="4220"/>
      <c r="F5" s="4220"/>
      <c r="G5" s="4220"/>
      <c r="H5" s="4220"/>
      <c r="I5" s="4221"/>
      <c r="J5" s="4220"/>
      <c r="K5" s="4220"/>
      <c r="L5" s="4220"/>
      <c r="M5" s="4220"/>
      <c r="N5" s="4220"/>
      <c r="O5" s="4220"/>
      <c r="P5" s="4222"/>
    </row>
    <row r="6" spans="1:16" ht="12.75" customHeight="1" x14ac:dyDescent="0.2">
      <c r="A6" s="4223" t="s">
        <v>2</v>
      </c>
      <c r="B6" s="4224"/>
      <c r="C6" s="4224"/>
      <c r="D6" s="4225"/>
      <c r="E6" s="4224"/>
      <c r="F6" s="4224"/>
      <c r="G6" s="4224"/>
      <c r="H6" s="4224"/>
      <c r="I6" s="4225"/>
      <c r="J6" s="4224"/>
      <c r="K6" s="4224"/>
      <c r="L6" s="4224"/>
      <c r="M6" s="4224"/>
      <c r="N6" s="4224"/>
      <c r="O6" s="4224"/>
      <c r="P6" s="4226"/>
    </row>
    <row r="7" spans="1:16" ht="12.75" customHeight="1" x14ac:dyDescent="0.2">
      <c r="A7" s="4227" t="s">
        <v>3</v>
      </c>
      <c r="B7" s="4228"/>
      <c r="C7" s="4228"/>
      <c r="D7" s="4229"/>
      <c r="E7" s="4228"/>
      <c r="F7" s="4228"/>
      <c r="G7" s="4228"/>
      <c r="H7" s="4228"/>
      <c r="I7" s="4229"/>
      <c r="J7" s="4228"/>
      <c r="K7" s="4228"/>
      <c r="L7" s="4228"/>
      <c r="M7" s="4228"/>
      <c r="N7" s="4228"/>
      <c r="O7" s="4228"/>
      <c r="P7" s="4230"/>
    </row>
    <row r="8" spans="1:16" ht="12.75" customHeight="1" x14ac:dyDescent="0.2">
      <c r="A8" s="4231" t="s">
        <v>4</v>
      </c>
      <c r="B8" s="4232"/>
      <c r="C8" s="4232"/>
      <c r="D8" s="4233"/>
      <c r="E8" s="4232"/>
      <c r="F8" s="4232"/>
      <c r="G8" s="4232"/>
      <c r="H8" s="4232"/>
      <c r="I8" s="4233"/>
      <c r="J8" s="4232"/>
      <c r="K8" s="4232"/>
      <c r="L8" s="4232"/>
      <c r="M8" s="4232"/>
      <c r="N8" s="4232"/>
      <c r="O8" s="4232"/>
      <c r="P8" s="4234"/>
    </row>
    <row r="9" spans="1:16" ht="12.75" customHeight="1" x14ac:dyDescent="0.2">
      <c r="A9" s="4235" t="s">
        <v>5</v>
      </c>
      <c r="B9" s="4236"/>
      <c r="C9" s="4236"/>
      <c r="D9" s="4237"/>
      <c r="E9" s="4236"/>
      <c r="F9" s="4236"/>
      <c r="G9" s="4236"/>
      <c r="H9" s="4236"/>
      <c r="I9" s="4237"/>
      <c r="J9" s="4236"/>
      <c r="K9" s="4236"/>
      <c r="L9" s="4236"/>
      <c r="M9" s="4236"/>
      <c r="N9" s="4236"/>
      <c r="O9" s="4236"/>
      <c r="P9" s="4238"/>
    </row>
    <row r="10" spans="1:16" ht="12.75" customHeight="1" x14ac:dyDescent="0.2">
      <c r="A10" s="4239" t="s">
        <v>6</v>
      </c>
      <c r="B10" s="4240"/>
      <c r="C10" s="4240"/>
      <c r="D10" s="4241"/>
      <c r="E10" s="4240"/>
      <c r="F10" s="4240"/>
      <c r="G10" s="4240"/>
      <c r="H10" s="4240"/>
      <c r="I10" s="4241"/>
      <c r="J10" s="4240"/>
      <c r="K10" s="4240"/>
      <c r="L10" s="4240"/>
      <c r="M10" s="4240"/>
      <c r="N10" s="4240"/>
      <c r="O10" s="4240"/>
      <c r="P10" s="4242"/>
    </row>
    <row r="11" spans="1:16" ht="12.75" customHeight="1" x14ac:dyDescent="0.2">
      <c r="A11" s="4243"/>
      <c r="B11" s="4244"/>
      <c r="C11" s="4244"/>
      <c r="D11" s="4245"/>
      <c r="E11" s="4244"/>
      <c r="F11" s="4244"/>
      <c r="G11" s="4246"/>
      <c r="H11" s="4244"/>
      <c r="I11" s="4245"/>
      <c r="J11" s="4244"/>
      <c r="K11" s="4244"/>
      <c r="L11" s="4244"/>
      <c r="M11" s="4244"/>
      <c r="N11" s="4244"/>
      <c r="O11" s="4244"/>
      <c r="P11" s="4247"/>
    </row>
    <row r="12" spans="1:16" ht="12.75" customHeight="1" x14ac:dyDescent="0.2">
      <c r="A12" s="4248" t="s">
        <v>61</v>
      </c>
      <c r="B12" s="4249"/>
      <c r="C12" s="4249"/>
      <c r="D12" s="4250"/>
      <c r="E12" s="4249" t="s">
        <v>8</v>
      </c>
      <c r="F12" s="4249"/>
      <c r="G12" s="4249"/>
      <c r="H12" s="4249"/>
      <c r="I12" s="4250"/>
      <c r="J12" s="4249"/>
      <c r="K12" s="4249"/>
      <c r="L12" s="4249"/>
      <c r="M12" s="4249"/>
      <c r="N12" s="4251" t="s">
        <v>62</v>
      </c>
      <c r="O12" s="4249"/>
      <c r="P12" s="4252"/>
    </row>
    <row r="13" spans="1:16" ht="12.75" customHeight="1" x14ac:dyDescent="0.2">
      <c r="A13" s="4253"/>
      <c r="B13" s="4254"/>
      <c r="C13" s="4254"/>
      <c r="D13" s="4255"/>
      <c r="E13" s="4254"/>
      <c r="F13" s="4254"/>
      <c r="G13" s="4254"/>
      <c r="H13" s="4254"/>
      <c r="I13" s="4255"/>
      <c r="J13" s="4254"/>
      <c r="K13" s="4254"/>
      <c r="L13" s="4254"/>
      <c r="M13" s="4254"/>
      <c r="N13" s="4254"/>
      <c r="O13" s="4254"/>
      <c r="P13" s="4256"/>
    </row>
    <row r="14" spans="1:16" ht="12.75" customHeight="1" x14ac:dyDescent="0.2">
      <c r="A14" s="4257" t="s">
        <v>10</v>
      </c>
      <c r="B14" s="4258"/>
      <c r="C14" s="4258"/>
      <c r="D14" s="4259"/>
      <c r="E14" s="4258"/>
      <c r="F14" s="4258"/>
      <c r="G14" s="4258"/>
      <c r="H14" s="4258"/>
      <c r="I14" s="4259"/>
      <c r="J14" s="4258"/>
      <c r="K14" s="4258"/>
      <c r="L14" s="4258"/>
      <c r="M14" s="4258"/>
      <c r="N14" s="4260"/>
      <c r="O14" s="4261"/>
      <c r="P14" s="4262"/>
    </row>
    <row r="15" spans="1:16" ht="12.75" customHeight="1" x14ac:dyDescent="0.2">
      <c r="A15" s="4263"/>
      <c r="B15" s="4264"/>
      <c r="C15" s="4264"/>
      <c r="D15" s="4265"/>
      <c r="E15" s="4264"/>
      <c r="F15" s="4264"/>
      <c r="G15" s="4264"/>
      <c r="H15" s="4264"/>
      <c r="I15" s="4265"/>
      <c r="J15" s="4264"/>
      <c r="K15" s="4264"/>
      <c r="L15" s="4264"/>
      <c r="M15" s="4264"/>
      <c r="N15" s="4266" t="s">
        <v>11</v>
      </c>
      <c r="O15" s="4267" t="s">
        <v>12</v>
      </c>
      <c r="P15" s="4268"/>
    </row>
    <row r="16" spans="1:16" ht="12.75" customHeight="1" x14ac:dyDescent="0.2">
      <c r="A16" s="4269" t="s">
        <v>13</v>
      </c>
      <c r="B16" s="4270"/>
      <c r="C16" s="4270"/>
      <c r="D16" s="4271"/>
      <c r="E16" s="4270"/>
      <c r="F16" s="4270"/>
      <c r="G16" s="4270"/>
      <c r="H16" s="4270"/>
      <c r="I16" s="4271"/>
      <c r="J16" s="4270"/>
      <c r="K16" s="4270"/>
      <c r="L16" s="4270"/>
      <c r="M16" s="4270"/>
      <c r="N16" s="4272"/>
      <c r="O16" s="4273"/>
      <c r="P16" s="4273"/>
    </row>
    <row r="17" spans="1:47" ht="12.75" customHeight="1" x14ac:dyDescent="0.2">
      <c r="A17" s="4274" t="s">
        <v>14</v>
      </c>
      <c r="B17" s="4275"/>
      <c r="C17" s="4275"/>
      <c r="D17" s="4276"/>
      <c r="E17" s="4275"/>
      <c r="F17" s="4275"/>
      <c r="G17" s="4275"/>
      <c r="H17" s="4275"/>
      <c r="I17" s="4276"/>
      <c r="J17" s="4275"/>
      <c r="K17" s="4275"/>
      <c r="L17" s="4275"/>
      <c r="M17" s="4275"/>
      <c r="N17" s="4277" t="s">
        <v>15</v>
      </c>
      <c r="O17" s="4278" t="s">
        <v>16</v>
      </c>
      <c r="P17" s="4279"/>
    </row>
    <row r="18" spans="1:47" ht="12.75" customHeight="1" x14ac:dyDescent="0.2">
      <c r="A18" s="4280"/>
      <c r="B18" s="4281"/>
      <c r="C18" s="4281"/>
      <c r="D18" s="4282"/>
      <c r="E18" s="4281"/>
      <c r="F18" s="4281"/>
      <c r="G18" s="4281"/>
      <c r="H18" s="4281"/>
      <c r="I18" s="4282"/>
      <c r="J18" s="4281"/>
      <c r="K18" s="4281"/>
      <c r="L18" s="4281"/>
      <c r="M18" s="4281"/>
      <c r="N18" s="4283"/>
      <c r="O18" s="4284"/>
      <c r="P18" s="4285" t="s">
        <v>8</v>
      </c>
    </row>
    <row r="19" spans="1:47" ht="12.75" customHeight="1" x14ac:dyDescent="0.2">
      <c r="A19" s="4286"/>
      <c r="B19" s="4287"/>
      <c r="C19" s="4287"/>
      <c r="D19" s="4288"/>
      <c r="E19" s="4287"/>
      <c r="F19" s="4287"/>
      <c r="G19" s="4287"/>
      <c r="H19" s="4287"/>
      <c r="I19" s="4288"/>
      <c r="J19" s="4287"/>
      <c r="K19" s="4289"/>
      <c r="L19" s="4287" t="s">
        <v>17</v>
      </c>
      <c r="M19" s="4287"/>
      <c r="N19" s="4290"/>
      <c r="O19" s="4291"/>
      <c r="P19" s="4292"/>
      <c r="AU19" s="4293"/>
    </row>
    <row r="20" spans="1:47" ht="12.75" customHeight="1" x14ac:dyDescent="0.2">
      <c r="A20" s="4294"/>
      <c r="B20" s="4295"/>
      <c r="C20" s="4295"/>
      <c r="D20" s="4296"/>
      <c r="E20" s="4295"/>
      <c r="F20" s="4295"/>
      <c r="G20" s="4295"/>
      <c r="H20" s="4295"/>
      <c r="I20" s="4296"/>
      <c r="J20" s="4295"/>
      <c r="K20" s="4295"/>
      <c r="L20" s="4295"/>
      <c r="M20" s="4295"/>
      <c r="N20" s="4297"/>
      <c r="O20" s="4298"/>
      <c r="P20" s="4299"/>
    </row>
    <row r="21" spans="1:47" ht="12.75" customHeight="1" x14ac:dyDescent="0.2">
      <c r="A21" s="4300"/>
      <c r="B21" s="4301"/>
      <c r="C21" s="4302"/>
      <c r="D21" s="4302"/>
      <c r="E21" s="4301"/>
      <c r="F21" s="4301"/>
      <c r="G21" s="4301"/>
      <c r="H21" s="4301" t="s">
        <v>8</v>
      </c>
      <c r="I21" s="4303"/>
      <c r="J21" s="4301"/>
      <c r="K21" s="4301"/>
      <c r="L21" s="4301"/>
      <c r="M21" s="4301"/>
      <c r="N21" s="4304"/>
      <c r="O21" s="4305"/>
      <c r="P21" s="4306"/>
    </row>
    <row r="22" spans="1:47" ht="12.75" customHeight="1" x14ac:dyDescent="0.2">
      <c r="A22" s="4307"/>
      <c r="B22" s="4308"/>
      <c r="C22" s="4308"/>
      <c r="D22" s="4309"/>
      <c r="E22" s="4308"/>
      <c r="F22" s="4308"/>
      <c r="G22" s="4308"/>
      <c r="H22" s="4308"/>
      <c r="I22" s="4309"/>
      <c r="J22" s="4308"/>
      <c r="K22" s="4308"/>
      <c r="L22" s="4308"/>
      <c r="M22" s="4308"/>
      <c r="N22" s="4308"/>
      <c r="O22" s="4308"/>
      <c r="P22" s="4310"/>
    </row>
    <row r="23" spans="1:47" ht="12.75" customHeight="1" x14ac:dyDescent="0.2">
      <c r="A23" s="4311" t="s">
        <v>18</v>
      </c>
      <c r="B23" s="4312"/>
      <c r="C23" s="4312"/>
      <c r="D23" s="4313"/>
      <c r="E23" s="4314" t="s">
        <v>19</v>
      </c>
      <c r="F23" s="4314"/>
      <c r="G23" s="4314"/>
      <c r="H23" s="4314"/>
      <c r="I23" s="4314"/>
      <c r="J23" s="4314"/>
      <c r="K23" s="4314"/>
      <c r="L23" s="4314"/>
      <c r="M23" s="4312"/>
      <c r="N23" s="4312"/>
      <c r="O23" s="4312"/>
      <c r="P23" s="4315"/>
    </row>
    <row r="24" spans="1:47" x14ac:dyDescent="0.25">
      <c r="A24" s="4316"/>
      <c r="B24" s="4317"/>
      <c r="C24" s="4317"/>
      <c r="D24" s="4318"/>
      <c r="E24" s="4319" t="s">
        <v>20</v>
      </c>
      <c r="F24" s="4319"/>
      <c r="G24" s="4319"/>
      <c r="H24" s="4319"/>
      <c r="I24" s="4319"/>
      <c r="J24" s="4319"/>
      <c r="K24" s="4319"/>
      <c r="L24" s="4319"/>
      <c r="M24" s="4317"/>
      <c r="N24" s="4317"/>
      <c r="O24" s="4317"/>
      <c r="P24" s="4320"/>
    </row>
    <row r="25" spans="1:47" ht="12.75" customHeight="1" x14ac:dyDescent="0.2">
      <c r="A25" s="4321"/>
      <c r="B25" s="4322" t="s">
        <v>21</v>
      </c>
      <c r="C25" s="4323"/>
      <c r="D25" s="4323"/>
      <c r="E25" s="4323"/>
      <c r="F25" s="4323"/>
      <c r="G25" s="4323"/>
      <c r="H25" s="4323"/>
      <c r="I25" s="4323"/>
      <c r="J25" s="4323"/>
      <c r="K25" s="4323"/>
      <c r="L25" s="4323"/>
      <c r="M25" s="4323"/>
      <c r="N25" s="4323"/>
      <c r="O25" s="4324"/>
      <c r="P25" s="4325"/>
    </row>
    <row r="26" spans="1:47" ht="12.75" customHeight="1" x14ac:dyDescent="0.2">
      <c r="A26" s="4326" t="s">
        <v>22</v>
      </c>
      <c r="B26" s="4327" t="s">
        <v>23</v>
      </c>
      <c r="C26" s="4327"/>
      <c r="D26" s="4326" t="s">
        <v>24</v>
      </c>
      <c r="E26" s="4326" t="s">
        <v>25</v>
      </c>
      <c r="F26" s="4326" t="s">
        <v>22</v>
      </c>
      <c r="G26" s="4327" t="s">
        <v>23</v>
      </c>
      <c r="H26" s="4327"/>
      <c r="I26" s="4326" t="s">
        <v>24</v>
      </c>
      <c r="J26" s="4326" t="s">
        <v>25</v>
      </c>
      <c r="K26" s="4326" t="s">
        <v>22</v>
      </c>
      <c r="L26" s="4327" t="s">
        <v>23</v>
      </c>
      <c r="M26" s="4327"/>
      <c r="N26" s="4328" t="s">
        <v>24</v>
      </c>
      <c r="O26" s="4326" t="s">
        <v>25</v>
      </c>
      <c r="P26" s="4329"/>
    </row>
    <row r="27" spans="1:47" ht="12.75" customHeight="1" x14ac:dyDescent="0.2">
      <c r="A27" s="4330"/>
      <c r="B27" s="4331" t="s">
        <v>26</v>
      </c>
      <c r="C27" s="4331" t="s">
        <v>2</v>
      </c>
      <c r="D27" s="4330"/>
      <c r="E27" s="4330"/>
      <c r="F27" s="4330"/>
      <c r="G27" s="4331" t="s">
        <v>26</v>
      </c>
      <c r="H27" s="4331" t="s">
        <v>2</v>
      </c>
      <c r="I27" s="4330"/>
      <c r="J27" s="4330"/>
      <c r="K27" s="4330"/>
      <c r="L27" s="4331" t="s">
        <v>26</v>
      </c>
      <c r="M27" s="4331" t="s">
        <v>2</v>
      </c>
      <c r="N27" s="4332"/>
      <c r="O27" s="4330"/>
      <c r="P27" s="4333"/>
    </row>
    <row r="28" spans="1:47" ht="12.75" customHeight="1" x14ac:dyDescent="0.2">
      <c r="A28" s="4334">
        <v>1</v>
      </c>
      <c r="B28" s="4335">
        <v>0</v>
      </c>
      <c r="C28" s="4336">
        <v>0.15</v>
      </c>
      <c r="D28" s="4337">
        <v>16000</v>
      </c>
      <c r="E28" s="4338">
        <f t="shared" ref="E28:E59" si="0">D28*(100-2.45)/100</f>
        <v>15608</v>
      </c>
      <c r="F28" s="4339">
        <v>33</v>
      </c>
      <c r="G28" s="4340">
        <v>8</v>
      </c>
      <c r="H28" s="4340">
        <v>8.15</v>
      </c>
      <c r="I28" s="4337">
        <v>16000</v>
      </c>
      <c r="J28" s="4338">
        <f t="shared" ref="J28:J59" si="1">I28*(100-2.45)/100</f>
        <v>15608</v>
      </c>
      <c r="K28" s="4339">
        <v>65</v>
      </c>
      <c r="L28" s="4340">
        <v>16</v>
      </c>
      <c r="M28" s="4340">
        <v>16.149999999999999</v>
      </c>
      <c r="N28" s="4337">
        <v>16000</v>
      </c>
      <c r="O28" s="4338">
        <f t="shared" ref="O28:O59" si="2">N28*(100-2.45)/100</f>
        <v>15608</v>
      </c>
      <c r="P28" s="4341"/>
    </row>
    <row r="29" spans="1:47" ht="12.75" customHeight="1" x14ac:dyDescent="0.2">
      <c r="A29" s="4342">
        <v>2</v>
      </c>
      <c r="B29" s="4342">
        <v>0.15</v>
      </c>
      <c r="C29" s="4343">
        <v>0.3</v>
      </c>
      <c r="D29" s="4344">
        <v>16000</v>
      </c>
      <c r="E29" s="4345">
        <f t="shared" si="0"/>
        <v>15608</v>
      </c>
      <c r="F29" s="4346">
        <v>34</v>
      </c>
      <c r="G29" s="4347">
        <v>8.15</v>
      </c>
      <c r="H29" s="4347">
        <v>8.3000000000000007</v>
      </c>
      <c r="I29" s="4344">
        <v>16000</v>
      </c>
      <c r="J29" s="4345">
        <f t="shared" si="1"/>
        <v>15608</v>
      </c>
      <c r="K29" s="4346">
        <v>66</v>
      </c>
      <c r="L29" s="4347">
        <v>16.149999999999999</v>
      </c>
      <c r="M29" s="4347">
        <v>16.3</v>
      </c>
      <c r="N29" s="4344">
        <v>16000</v>
      </c>
      <c r="O29" s="4345">
        <f t="shared" si="2"/>
        <v>15608</v>
      </c>
      <c r="P29" s="4348"/>
    </row>
    <row r="30" spans="1:47" ht="12.75" customHeight="1" x14ac:dyDescent="0.2">
      <c r="A30" s="4349">
        <v>3</v>
      </c>
      <c r="B30" s="4350">
        <v>0.3</v>
      </c>
      <c r="C30" s="4351">
        <v>0.45</v>
      </c>
      <c r="D30" s="4352">
        <v>16000</v>
      </c>
      <c r="E30" s="4353">
        <f t="shared" si="0"/>
        <v>15608</v>
      </c>
      <c r="F30" s="4354">
        <v>35</v>
      </c>
      <c r="G30" s="4355">
        <v>8.3000000000000007</v>
      </c>
      <c r="H30" s="4355">
        <v>8.4499999999999993</v>
      </c>
      <c r="I30" s="4352">
        <v>16000</v>
      </c>
      <c r="J30" s="4353">
        <f t="shared" si="1"/>
        <v>15608</v>
      </c>
      <c r="K30" s="4354">
        <v>67</v>
      </c>
      <c r="L30" s="4355">
        <v>16.3</v>
      </c>
      <c r="M30" s="4355">
        <v>16.45</v>
      </c>
      <c r="N30" s="4352">
        <v>16000</v>
      </c>
      <c r="O30" s="4353">
        <f t="shared" si="2"/>
        <v>15608</v>
      </c>
      <c r="P30" s="4356"/>
      <c r="V30" s="4357"/>
    </row>
    <row r="31" spans="1:47" ht="12.75" customHeight="1" x14ac:dyDescent="0.2">
      <c r="A31" s="4358">
        <v>4</v>
      </c>
      <c r="B31" s="4358">
        <v>0.45</v>
      </c>
      <c r="C31" s="4359">
        <v>1</v>
      </c>
      <c r="D31" s="4360">
        <v>16000</v>
      </c>
      <c r="E31" s="4361">
        <f t="shared" si="0"/>
        <v>15608</v>
      </c>
      <c r="F31" s="4362">
        <v>36</v>
      </c>
      <c r="G31" s="4359">
        <v>8.4499999999999993</v>
      </c>
      <c r="H31" s="4359">
        <v>9</v>
      </c>
      <c r="I31" s="4360">
        <v>16000</v>
      </c>
      <c r="J31" s="4361">
        <f t="shared" si="1"/>
        <v>15608</v>
      </c>
      <c r="K31" s="4362">
        <v>68</v>
      </c>
      <c r="L31" s="4359">
        <v>16.45</v>
      </c>
      <c r="M31" s="4359">
        <v>17</v>
      </c>
      <c r="N31" s="4360">
        <v>16000</v>
      </c>
      <c r="O31" s="4361">
        <f t="shared" si="2"/>
        <v>15608</v>
      </c>
      <c r="P31" s="4363"/>
    </row>
    <row r="32" spans="1:47" ht="12.75" customHeight="1" x14ac:dyDescent="0.2">
      <c r="A32" s="4364">
        <v>5</v>
      </c>
      <c r="B32" s="4365">
        <v>1</v>
      </c>
      <c r="C32" s="4366">
        <v>1.1499999999999999</v>
      </c>
      <c r="D32" s="4367">
        <v>16000</v>
      </c>
      <c r="E32" s="4368">
        <f t="shared" si="0"/>
        <v>15608</v>
      </c>
      <c r="F32" s="4369">
        <v>37</v>
      </c>
      <c r="G32" s="4365">
        <v>9</v>
      </c>
      <c r="H32" s="4365">
        <v>9.15</v>
      </c>
      <c r="I32" s="4367">
        <v>16000</v>
      </c>
      <c r="J32" s="4368">
        <f t="shared" si="1"/>
        <v>15608</v>
      </c>
      <c r="K32" s="4369">
        <v>69</v>
      </c>
      <c r="L32" s="4365">
        <v>17</v>
      </c>
      <c r="M32" s="4365">
        <v>17.149999999999999</v>
      </c>
      <c r="N32" s="4367">
        <v>16000</v>
      </c>
      <c r="O32" s="4368">
        <f t="shared" si="2"/>
        <v>15608</v>
      </c>
      <c r="P32" s="4370"/>
      <c r="AQ32" s="4367"/>
    </row>
    <row r="33" spans="1:16" ht="12.75" customHeight="1" x14ac:dyDescent="0.2">
      <c r="A33" s="4371">
        <v>6</v>
      </c>
      <c r="B33" s="4372">
        <v>1.1499999999999999</v>
      </c>
      <c r="C33" s="4373">
        <v>1.3</v>
      </c>
      <c r="D33" s="4374">
        <v>16000</v>
      </c>
      <c r="E33" s="4375">
        <f t="shared" si="0"/>
        <v>15608</v>
      </c>
      <c r="F33" s="4376">
        <v>38</v>
      </c>
      <c r="G33" s="4373">
        <v>9.15</v>
      </c>
      <c r="H33" s="4373">
        <v>9.3000000000000007</v>
      </c>
      <c r="I33" s="4374">
        <v>16000</v>
      </c>
      <c r="J33" s="4375">
        <f t="shared" si="1"/>
        <v>15608</v>
      </c>
      <c r="K33" s="4376">
        <v>70</v>
      </c>
      <c r="L33" s="4373">
        <v>17.149999999999999</v>
      </c>
      <c r="M33" s="4373">
        <v>17.3</v>
      </c>
      <c r="N33" s="4374">
        <v>16000</v>
      </c>
      <c r="O33" s="4375">
        <f t="shared" si="2"/>
        <v>15608</v>
      </c>
      <c r="P33" s="4377"/>
    </row>
    <row r="34" spans="1:16" x14ac:dyDescent="0.2">
      <c r="A34" s="4378">
        <v>7</v>
      </c>
      <c r="B34" s="4379">
        <v>1.3</v>
      </c>
      <c r="C34" s="4380">
        <v>1.45</v>
      </c>
      <c r="D34" s="4381">
        <v>16000</v>
      </c>
      <c r="E34" s="4382">
        <f t="shared" si="0"/>
        <v>15608</v>
      </c>
      <c r="F34" s="4383">
        <v>39</v>
      </c>
      <c r="G34" s="4384">
        <v>9.3000000000000007</v>
      </c>
      <c r="H34" s="4384">
        <v>9.4499999999999993</v>
      </c>
      <c r="I34" s="4381">
        <v>16000</v>
      </c>
      <c r="J34" s="4382">
        <f t="shared" si="1"/>
        <v>15608</v>
      </c>
      <c r="K34" s="4383">
        <v>71</v>
      </c>
      <c r="L34" s="4384">
        <v>17.3</v>
      </c>
      <c r="M34" s="4384">
        <v>17.45</v>
      </c>
      <c r="N34" s="4381">
        <v>16000</v>
      </c>
      <c r="O34" s="4382">
        <f t="shared" si="2"/>
        <v>15608</v>
      </c>
      <c r="P34" s="4385"/>
    </row>
    <row r="35" spans="1:16" x14ac:dyDescent="0.2">
      <c r="A35" s="4386">
        <v>8</v>
      </c>
      <c r="B35" s="4386">
        <v>1.45</v>
      </c>
      <c r="C35" s="4387">
        <v>2</v>
      </c>
      <c r="D35" s="4388">
        <v>16000</v>
      </c>
      <c r="E35" s="4389">
        <f t="shared" si="0"/>
        <v>15608</v>
      </c>
      <c r="F35" s="4390">
        <v>40</v>
      </c>
      <c r="G35" s="4387">
        <v>9.4499999999999993</v>
      </c>
      <c r="H35" s="4387">
        <v>10</v>
      </c>
      <c r="I35" s="4388">
        <v>16000</v>
      </c>
      <c r="J35" s="4389">
        <f t="shared" si="1"/>
        <v>15608</v>
      </c>
      <c r="K35" s="4390">
        <v>72</v>
      </c>
      <c r="L35" s="4391">
        <v>17.45</v>
      </c>
      <c r="M35" s="4387">
        <v>18</v>
      </c>
      <c r="N35" s="4388">
        <v>16000</v>
      </c>
      <c r="O35" s="4389">
        <f t="shared" si="2"/>
        <v>15608</v>
      </c>
      <c r="P35" s="4392"/>
    </row>
    <row r="36" spans="1:16" x14ac:dyDescent="0.2">
      <c r="A36" s="4393">
        <v>9</v>
      </c>
      <c r="B36" s="4394">
        <v>2</v>
      </c>
      <c r="C36" s="4395">
        <v>2.15</v>
      </c>
      <c r="D36" s="4396">
        <v>16000</v>
      </c>
      <c r="E36" s="4397">
        <f t="shared" si="0"/>
        <v>15608</v>
      </c>
      <c r="F36" s="4398">
        <v>41</v>
      </c>
      <c r="G36" s="4399">
        <v>10</v>
      </c>
      <c r="H36" s="4400">
        <v>10.15</v>
      </c>
      <c r="I36" s="4396">
        <v>16000</v>
      </c>
      <c r="J36" s="4397">
        <f t="shared" si="1"/>
        <v>15608</v>
      </c>
      <c r="K36" s="4398">
        <v>73</v>
      </c>
      <c r="L36" s="4400">
        <v>18</v>
      </c>
      <c r="M36" s="4399">
        <v>18.149999999999999</v>
      </c>
      <c r="N36" s="4396">
        <v>16000</v>
      </c>
      <c r="O36" s="4397">
        <f t="shared" si="2"/>
        <v>15608</v>
      </c>
      <c r="P36" s="4401"/>
    </row>
    <row r="37" spans="1:16" x14ac:dyDescent="0.2">
      <c r="A37" s="4402">
        <v>10</v>
      </c>
      <c r="B37" s="4402">
        <v>2.15</v>
      </c>
      <c r="C37" s="4403">
        <v>2.2999999999999998</v>
      </c>
      <c r="D37" s="4404">
        <v>16000</v>
      </c>
      <c r="E37" s="4405">
        <f t="shared" si="0"/>
        <v>15608</v>
      </c>
      <c r="F37" s="4406">
        <v>42</v>
      </c>
      <c r="G37" s="4403">
        <v>10.15</v>
      </c>
      <c r="H37" s="4407">
        <v>10.3</v>
      </c>
      <c r="I37" s="4404">
        <v>16000</v>
      </c>
      <c r="J37" s="4405">
        <f t="shared" si="1"/>
        <v>15608</v>
      </c>
      <c r="K37" s="4406">
        <v>74</v>
      </c>
      <c r="L37" s="4407">
        <v>18.149999999999999</v>
      </c>
      <c r="M37" s="4403">
        <v>18.3</v>
      </c>
      <c r="N37" s="4404">
        <v>16000</v>
      </c>
      <c r="O37" s="4405">
        <f t="shared" si="2"/>
        <v>15608</v>
      </c>
      <c r="P37" s="4408"/>
    </row>
    <row r="38" spans="1:16" x14ac:dyDescent="0.2">
      <c r="A38" s="4409">
        <v>11</v>
      </c>
      <c r="B38" s="4410">
        <v>2.2999999999999998</v>
      </c>
      <c r="C38" s="4411">
        <v>2.4500000000000002</v>
      </c>
      <c r="D38" s="4412">
        <v>16000</v>
      </c>
      <c r="E38" s="4413">
        <f t="shared" si="0"/>
        <v>15608</v>
      </c>
      <c r="F38" s="4414">
        <v>43</v>
      </c>
      <c r="G38" s="4415">
        <v>10.3</v>
      </c>
      <c r="H38" s="4416">
        <v>10.45</v>
      </c>
      <c r="I38" s="4412">
        <v>16000</v>
      </c>
      <c r="J38" s="4413">
        <f t="shared" si="1"/>
        <v>15608</v>
      </c>
      <c r="K38" s="4414">
        <v>75</v>
      </c>
      <c r="L38" s="4416">
        <v>18.3</v>
      </c>
      <c r="M38" s="4415">
        <v>18.45</v>
      </c>
      <c r="N38" s="4412">
        <v>16000</v>
      </c>
      <c r="O38" s="4413">
        <f t="shared" si="2"/>
        <v>15608</v>
      </c>
      <c r="P38" s="4417"/>
    </row>
    <row r="39" spans="1:16" x14ac:dyDescent="0.2">
      <c r="A39" s="4418">
        <v>12</v>
      </c>
      <c r="B39" s="4418">
        <v>2.4500000000000002</v>
      </c>
      <c r="C39" s="4419">
        <v>3</v>
      </c>
      <c r="D39" s="4420">
        <v>16000</v>
      </c>
      <c r="E39" s="4421">
        <f t="shared" si="0"/>
        <v>15608</v>
      </c>
      <c r="F39" s="4422">
        <v>44</v>
      </c>
      <c r="G39" s="4419">
        <v>10.45</v>
      </c>
      <c r="H39" s="4423">
        <v>11</v>
      </c>
      <c r="I39" s="4420">
        <v>16000</v>
      </c>
      <c r="J39" s="4421">
        <f t="shared" si="1"/>
        <v>15608</v>
      </c>
      <c r="K39" s="4422">
        <v>76</v>
      </c>
      <c r="L39" s="4423">
        <v>18.45</v>
      </c>
      <c r="M39" s="4419">
        <v>19</v>
      </c>
      <c r="N39" s="4420">
        <v>16000</v>
      </c>
      <c r="O39" s="4421">
        <f t="shared" si="2"/>
        <v>15608</v>
      </c>
      <c r="P39" s="4424"/>
    </row>
    <row r="40" spans="1:16" x14ac:dyDescent="0.2">
      <c r="A40" s="4425">
        <v>13</v>
      </c>
      <c r="B40" s="4426">
        <v>3</v>
      </c>
      <c r="C40" s="4427">
        <v>3.15</v>
      </c>
      <c r="D40" s="4428">
        <v>16000</v>
      </c>
      <c r="E40" s="4429">
        <f t="shared" si="0"/>
        <v>15608</v>
      </c>
      <c r="F40" s="4430">
        <v>45</v>
      </c>
      <c r="G40" s="4431">
        <v>11</v>
      </c>
      <c r="H40" s="4432">
        <v>11.15</v>
      </c>
      <c r="I40" s="4428">
        <v>16000</v>
      </c>
      <c r="J40" s="4429">
        <f t="shared" si="1"/>
        <v>15608</v>
      </c>
      <c r="K40" s="4430">
        <v>77</v>
      </c>
      <c r="L40" s="4432">
        <v>19</v>
      </c>
      <c r="M40" s="4431">
        <v>19.149999999999999</v>
      </c>
      <c r="N40" s="4428">
        <v>16000</v>
      </c>
      <c r="O40" s="4429">
        <f t="shared" si="2"/>
        <v>15608</v>
      </c>
      <c r="P40" s="4433"/>
    </row>
    <row r="41" spans="1:16" x14ac:dyDescent="0.2">
      <c r="A41" s="4434">
        <v>14</v>
      </c>
      <c r="B41" s="4434">
        <v>3.15</v>
      </c>
      <c r="C41" s="4435">
        <v>3.3</v>
      </c>
      <c r="D41" s="4436">
        <v>16000</v>
      </c>
      <c r="E41" s="4437">
        <f t="shared" si="0"/>
        <v>15608</v>
      </c>
      <c r="F41" s="4438">
        <v>46</v>
      </c>
      <c r="G41" s="4439">
        <v>11.15</v>
      </c>
      <c r="H41" s="4435">
        <v>11.3</v>
      </c>
      <c r="I41" s="4436">
        <v>16000</v>
      </c>
      <c r="J41" s="4437">
        <f t="shared" si="1"/>
        <v>15608</v>
      </c>
      <c r="K41" s="4438">
        <v>78</v>
      </c>
      <c r="L41" s="4435">
        <v>19.149999999999999</v>
      </c>
      <c r="M41" s="4439">
        <v>19.3</v>
      </c>
      <c r="N41" s="4436">
        <v>16000</v>
      </c>
      <c r="O41" s="4437">
        <f t="shared" si="2"/>
        <v>15608</v>
      </c>
      <c r="P41" s="4440"/>
    </row>
    <row r="42" spans="1:16" x14ac:dyDescent="0.2">
      <c r="A42" s="4441">
        <v>15</v>
      </c>
      <c r="B42" s="4442">
        <v>3.3</v>
      </c>
      <c r="C42" s="4443">
        <v>3.45</v>
      </c>
      <c r="D42" s="4444">
        <v>16000</v>
      </c>
      <c r="E42" s="4445">
        <f t="shared" si="0"/>
        <v>15608</v>
      </c>
      <c r="F42" s="4446">
        <v>47</v>
      </c>
      <c r="G42" s="4447">
        <v>11.3</v>
      </c>
      <c r="H42" s="4448">
        <v>11.45</v>
      </c>
      <c r="I42" s="4444">
        <v>16000</v>
      </c>
      <c r="J42" s="4445">
        <f t="shared" si="1"/>
        <v>15608</v>
      </c>
      <c r="K42" s="4446">
        <v>79</v>
      </c>
      <c r="L42" s="4448">
        <v>19.3</v>
      </c>
      <c r="M42" s="4447">
        <v>19.45</v>
      </c>
      <c r="N42" s="4444">
        <v>16000</v>
      </c>
      <c r="O42" s="4445">
        <f t="shared" si="2"/>
        <v>15608</v>
      </c>
      <c r="P42" s="4449"/>
    </row>
    <row r="43" spans="1:16" x14ac:dyDescent="0.2">
      <c r="A43" s="4450">
        <v>16</v>
      </c>
      <c r="B43" s="4450">
        <v>3.45</v>
      </c>
      <c r="C43" s="4451">
        <v>4</v>
      </c>
      <c r="D43" s="4452">
        <v>16000</v>
      </c>
      <c r="E43" s="4453">
        <f t="shared" si="0"/>
        <v>15608</v>
      </c>
      <c r="F43" s="4454">
        <v>48</v>
      </c>
      <c r="G43" s="4455">
        <v>11.45</v>
      </c>
      <c r="H43" s="4451">
        <v>12</v>
      </c>
      <c r="I43" s="4452">
        <v>16000</v>
      </c>
      <c r="J43" s="4453">
        <f t="shared" si="1"/>
        <v>15608</v>
      </c>
      <c r="K43" s="4454">
        <v>80</v>
      </c>
      <c r="L43" s="4451">
        <v>19.45</v>
      </c>
      <c r="M43" s="4451">
        <v>20</v>
      </c>
      <c r="N43" s="4452">
        <v>16000</v>
      </c>
      <c r="O43" s="4453">
        <f t="shared" si="2"/>
        <v>15608</v>
      </c>
      <c r="P43" s="4456"/>
    </row>
    <row r="44" spans="1:16" x14ac:dyDescent="0.2">
      <c r="A44" s="4457">
        <v>17</v>
      </c>
      <c r="B44" s="4458">
        <v>4</v>
      </c>
      <c r="C44" s="4459">
        <v>4.1500000000000004</v>
      </c>
      <c r="D44" s="4460">
        <v>16000</v>
      </c>
      <c r="E44" s="4461">
        <f t="shared" si="0"/>
        <v>15608</v>
      </c>
      <c r="F44" s="4462">
        <v>49</v>
      </c>
      <c r="G44" s="4463">
        <v>12</v>
      </c>
      <c r="H44" s="4464">
        <v>12.15</v>
      </c>
      <c r="I44" s="4460">
        <v>16000</v>
      </c>
      <c r="J44" s="4461">
        <f t="shared" si="1"/>
        <v>15608</v>
      </c>
      <c r="K44" s="4462">
        <v>81</v>
      </c>
      <c r="L44" s="4464">
        <v>20</v>
      </c>
      <c r="M44" s="4463">
        <v>20.149999999999999</v>
      </c>
      <c r="N44" s="4460">
        <v>16000</v>
      </c>
      <c r="O44" s="4461">
        <f t="shared" si="2"/>
        <v>15608</v>
      </c>
      <c r="P44" s="4465"/>
    </row>
    <row r="45" spans="1:16" x14ac:dyDescent="0.2">
      <c r="A45" s="4466">
        <v>18</v>
      </c>
      <c r="B45" s="4466">
        <v>4.1500000000000004</v>
      </c>
      <c r="C45" s="4467">
        <v>4.3</v>
      </c>
      <c r="D45" s="4468">
        <v>16000</v>
      </c>
      <c r="E45" s="4469">
        <f t="shared" si="0"/>
        <v>15608</v>
      </c>
      <c r="F45" s="4470">
        <v>50</v>
      </c>
      <c r="G45" s="4471">
        <v>12.15</v>
      </c>
      <c r="H45" s="4467">
        <v>12.3</v>
      </c>
      <c r="I45" s="4468">
        <v>16000</v>
      </c>
      <c r="J45" s="4469">
        <f t="shared" si="1"/>
        <v>15608</v>
      </c>
      <c r="K45" s="4470">
        <v>82</v>
      </c>
      <c r="L45" s="4467">
        <v>20.149999999999999</v>
      </c>
      <c r="M45" s="4471">
        <v>20.3</v>
      </c>
      <c r="N45" s="4468">
        <v>16000</v>
      </c>
      <c r="O45" s="4469">
        <f t="shared" si="2"/>
        <v>15608</v>
      </c>
      <c r="P45" s="4472"/>
    </row>
    <row r="46" spans="1:16" x14ac:dyDescent="0.2">
      <c r="A46" s="4473">
        <v>19</v>
      </c>
      <c r="B46" s="4474">
        <v>4.3</v>
      </c>
      <c r="C46" s="4475">
        <v>4.45</v>
      </c>
      <c r="D46" s="4476">
        <v>16000</v>
      </c>
      <c r="E46" s="4477">
        <f t="shared" si="0"/>
        <v>15608</v>
      </c>
      <c r="F46" s="4478">
        <v>51</v>
      </c>
      <c r="G46" s="4479">
        <v>12.3</v>
      </c>
      <c r="H46" s="4480">
        <v>12.45</v>
      </c>
      <c r="I46" s="4476">
        <v>16000</v>
      </c>
      <c r="J46" s="4477">
        <f t="shared" si="1"/>
        <v>15608</v>
      </c>
      <c r="K46" s="4478">
        <v>83</v>
      </c>
      <c r="L46" s="4480">
        <v>20.3</v>
      </c>
      <c r="M46" s="4479">
        <v>20.45</v>
      </c>
      <c r="N46" s="4476">
        <v>16000</v>
      </c>
      <c r="O46" s="4477">
        <f t="shared" si="2"/>
        <v>15608</v>
      </c>
      <c r="P46" s="4481"/>
    </row>
    <row r="47" spans="1:16" x14ac:dyDescent="0.2">
      <c r="A47" s="4482">
        <v>20</v>
      </c>
      <c r="B47" s="4482">
        <v>4.45</v>
      </c>
      <c r="C47" s="4483">
        <v>5</v>
      </c>
      <c r="D47" s="4484">
        <v>16000</v>
      </c>
      <c r="E47" s="4485">
        <f t="shared" si="0"/>
        <v>15608</v>
      </c>
      <c r="F47" s="4486">
        <v>52</v>
      </c>
      <c r="G47" s="4487">
        <v>12.45</v>
      </c>
      <c r="H47" s="4483">
        <v>13</v>
      </c>
      <c r="I47" s="4484">
        <v>16000</v>
      </c>
      <c r="J47" s="4485">
        <f t="shared" si="1"/>
        <v>15608</v>
      </c>
      <c r="K47" s="4486">
        <v>84</v>
      </c>
      <c r="L47" s="4483">
        <v>20.45</v>
      </c>
      <c r="M47" s="4487">
        <v>21</v>
      </c>
      <c r="N47" s="4484">
        <v>16000</v>
      </c>
      <c r="O47" s="4485">
        <f t="shared" si="2"/>
        <v>15608</v>
      </c>
      <c r="P47" s="4488"/>
    </row>
    <row r="48" spans="1:16" x14ac:dyDescent="0.2">
      <c r="A48" s="4489">
        <v>21</v>
      </c>
      <c r="B48" s="4490">
        <v>5</v>
      </c>
      <c r="C48" s="4491">
        <v>5.15</v>
      </c>
      <c r="D48" s="4492">
        <v>16000</v>
      </c>
      <c r="E48" s="4493">
        <f t="shared" si="0"/>
        <v>15608</v>
      </c>
      <c r="F48" s="4494">
        <v>53</v>
      </c>
      <c r="G48" s="4490">
        <v>13</v>
      </c>
      <c r="H48" s="4495">
        <v>13.15</v>
      </c>
      <c r="I48" s="4492">
        <v>16000</v>
      </c>
      <c r="J48" s="4493">
        <f t="shared" si="1"/>
        <v>15608</v>
      </c>
      <c r="K48" s="4494">
        <v>85</v>
      </c>
      <c r="L48" s="4495">
        <v>21</v>
      </c>
      <c r="M48" s="4490">
        <v>21.15</v>
      </c>
      <c r="N48" s="4492">
        <v>16000</v>
      </c>
      <c r="O48" s="4493">
        <f t="shared" si="2"/>
        <v>15608</v>
      </c>
      <c r="P48" s="4496"/>
    </row>
    <row r="49" spans="1:16" x14ac:dyDescent="0.2">
      <c r="A49" s="4497">
        <v>22</v>
      </c>
      <c r="B49" s="4498">
        <v>5.15</v>
      </c>
      <c r="C49" s="4499">
        <v>5.3</v>
      </c>
      <c r="D49" s="4500">
        <v>16000</v>
      </c>
      <c r="E49" s="4501">
        <f t="shared" si="0"/>
        <v>15608</v>
      </c>
      <c r="F49" s="4502">
        <v>54</v>
      </c>
      <c r="G49" s="4503">
        <v>13.15</v>
      </c>
      <c r="H49" s="4499">
        <v>13.3</v>
      </c>
      <c r="I49" s="4500">
        <v>16000</v>
      </c>
      <c r="J49" s="4501">
        <f t="shared" si="1"/>
        <v>15608</v>
      </c>
      <c r="K49" s="4502">
        <v>86</v>
      </c>
      <c r="L49" s="4499">
        <v>21.15</v>
      </c>
      <c r="M49" s="4503">
        <v>21.3</v>
      </c>
      <c r="N49" s="4500">
        <v>16000</v>
      </c>
      <c r="O49" s="4501">
        <f t="shared" si="2"/>
        <v>15608</v>
      </c>
      <c r="P49" s="4504"/>
    </row>
    <row r="50" spans="1:16" x14ac:dyDescent="0.2">
      <c r="A50" s="4505">
        <v>23</v>
      </c>
      <c r="B50" s="4506">
        <v>5.3</v>
      </c>
      <c r="C50" s="4507">
        <v>5.45</v>
      </c>
      <c r="D50" s="4508">
        <v>16000</v>
      </c>
      <c r="E50" s="4509">
        <f t="shared" si="0"/>
        <v>15608</v>
      </c>
      <c r="F50" s="4510">
        <v>55</v>
      </c>
      <c r="G50" s="4506">
        <v>13.3</v>
      </c>
      <c r="H50" s="4511">
        <v>13.45</v>
      </c>
      <c r="I50" s="4508">
        <v>16000</v>
      </c>
      <c r="J50" s="4509">
        <f t="shared" si="1"/>
        <v>15608</v>
      </c>
      <c r="K50" s="4510">
        <v>87</v>
      </c>
      <c r="L50" s="4511">
        <v>21.3</v>
      </c>
      <c r="M50" s="4506">
        <v>21.45</v>
      </c>
      <c r="N50" s="4508">
        <v>16000</v>
      </c>
      <c r="O50" s="4509">
        <f t="shared" si="2"/>
        <v>15608</v>
      </c>
      <c r="P50" s="4512"/>
    </row>
    <row r="51" spans="1:16" x14ac:dyDescent="0.2">
      <c r="A51" s="4513">
        <v>24</v>
      </c>
      <c r="B51" s="4514">
        <v>5.45</v>
      </c>
      <c r="C51" s="4515">
        <v>6</v>
      </c>
      <c r="D51" s="4516">
        <v>16000</v>
      </c>
      <c r="E51" s="4517">
        <f t="shared" si="0"/>
        <v>15608</v>
      </c>
      <c r="F51" s="4518">
        <v>56</v>
      </c>
      <c r="G51" s="4519">
        <v>13.45</v>
      </c>
      <c r="H51" s="4515">
        <v>14</v>
      </c>
      <c r="I51" s="4516">
        <v>16000</v>
      </c>
      <c r="J51" s="4517">
        <f t="shared" si="1"/>
        <v>15608</v>
      </c>
      <c r="K51" s="4518">
        <v>88</v>
      </c>
      <c r="L51" s="4515">
        <v>21.45</v>
      </c>
      <c r="M51" s="4519">
        <v>22</v>
      </c>
      <c r="N51" s="4516">
        <v>16000</v>
      </c>
      <c r="O51" s="4517">
        <f t="shared" si="2"/>
        <v>15608</v>
      </c>
      <c r="P51" s="4520"/>
    </row>
    <row r="52" spans="1:16" x14ac:dyDescent="0.2">
      <c r="A52" s="4521">
        <v>25</v>
      </c>
      <c r="B52" s="4522">
        <v>6</v>
      </c>
      <c r="C52" s="4523">
        <v>6.15</v>
      </c>
      <c r="D52" s="4524">
        <v>16000</v>
      </c>
      <c r="E52" s="4525">
        <f t="shared" si="0"/>
        <v>15608</v>
      </c>
      <c r="F52" s="4526">
        <v>57</v>
      </c>
      <c r="G52" s="4522">
        <v>14</v>
      </c>
      <c r="H52" s="4527">
        <v>14.15</v>
      </c>
      <c r="I52" s="4524">
        <v>16000</v>
      </c>
      <c r="J52" s="4525">
        <f t="shared" si="1"/>
        <v>15608</v>
      </c>
      <c r="K52" s="4526">
        <v>89</v>
      </c>
      <c r="L52" s="4527">
        <v>22</v>
      </c>
      <c r="M52" s="4522">
        <v>22.15</v>
      </c>
      <c r="N52" s="4524">
        <v>16000</v>
      </c>
      <c r="O52" s="4525">
        <f t="shared" si="2"/>
        <v>15608</v>
      </c>
      <c r="P52" s="4528"/>
    </row>
    <row r="53" spans="1:16" x14ac:dyDescent="0.2">
      <c r="A53" s="4529">
        <v>26</v>
      </c>
      <c r="B53" s="4530">
        <v>6.15</v>
      </c>
      <c r="C53" s="4531">
        <v>6.3</v>
      </c>
      <c r="D53" s="4532">
        <v>16000</v>
      </c>
      <c r="E53" s="4533">
        <f t="shared" si="0"/>
        <v>15608</v>
      </c>
      <c r="F53" s="4534">
        <v>58</v>
      </c>
      <c r="G53" s="4535">
        <v>14.15</v>
      </c>
      <c r="H53" s="4531">
        <v>14.3</v>
      </c>
      <c r="I53" s="4532">
        <v>16000</v>
      </c>
      <c r="J53" s="4533">
        <f t="shared" si="1"/>
        <v>15608</v>
      </c>
      <c r="K53" s="4534">
        <v>90</v>
      </c>
      <c r="L53" s="4531">
        <v>22.15</v>
      </c>
      <c r="M53" s="4535">
        <v>22.3</v>
      </c>
      <c r="N53" s="4532">
        <v>16000</v>
      </c>
      <c r="O53" s="4533">
        <f t="shared" si="2"/>
        <v>15608</v>
      </c>
      <c r="P53" s="4536"/>
    </row>
    <row r="54" spans="1:16" x14ac:dyDescent="0.2">
      <c r="A54" s="4537">
        <v>27</v>
      </c>
      <c r="B54" s="4538">
        <v>6.3</v>
      </c>
      <c r="C54" s="4539">
        <v>6.45</v>
      </c>
      <c r="D54" s="4540">
        <v>16000</v>
      </c>
      <c r="E54" s="4541">
        <f t="shared" si="0"/>
        <v>15608</v>
      </c>
      <c r="F54" s="4542">
        <v>59</v>
      </c>
      <c r="G54" s="4538">
        <v>14.3</v>
      </c>
      <c r="H54" s="4543">
        <v>14.45</v>
      </c>
      <c r="I54" s="4540">
        <v>16000</v>
      </c>
      <c r="J54" s="4541">
        <f t="shared" si="1"/>
        <v>15608</v>
      </c>
      <c r="K54" s="4542">
        <v>91</v>
      </c>
      <c r="L54" s="4543">
        <v>22.3</v>
      </c>
      <c r="M54" s="4538">
        <v>22.45</v>
      </c>
      <c r="N54" s="4540">
        <v>16000</v>
      </c>
      <c r="O54" s="4541">
        <f t="shared" si="2"/>
        <v>15608</v>
      </c>
      <c r="P54" s="4544"/>
    </row>
    <row r="55" spans="1:16" x14ac:dyDescent="0.2">
      <c r="A55" s="4545">
        <v>28</v>
      </c>
      <c r="B55" s="4546">
        <v>6.45</v>
      </c>
      <c r="C55" s="4547">
        <v>7</v>
      </c>
      <c r="D55" s="4548">
        <v>16000</v>
      </c>
      <c r="E55" s="4549">
        <f t="shared" si="0"/>
        <v>15608</v>
      </c>
      <c r="F55" s="4550">
        <v>60</v>
      </c>
      <c r="G55" s="4551">
        <v>14.45</v>
      </c>
      <c r="H55" s="4551">
        <v>15</v>
      </c>
      <c r="I55" s="4548">
        <v>16000</v>
      </c>
      <c r="J55" s="4549">
        <f t="shared" si="1"/>
        <v>15608</v>
      </c>
      <c r="K55" s="4550">
        <v>92</v>
      </c>
      <c r="L55" s="4547">
        <v>22.45</v>
      </c>
      <c r="M55" s="4551">
        <v>23</v>
      </c>
      <c r="N55" s="4548">
        <v>16000</v>
      </c>
      <c r="O55" s="4549">
        <f t="shared" si="2"/>
        <v>15608</v>
      </c>
      <c r="P55" s="4552"/>
    </row>
    <row r="56" spans="1:16" x14ac:dyDescent="0.2">
      <c r="A56" s="4553">
        <v>29</v>
      </c>
      <c r="B56" s="4554">
        <v>7</v>
      </c>
      <c r="C56" s="4555">
        <v>7.15</v>
      </c>
      <c r="D56" s="4556">
        <v>16000</v>
      </c>
      <c r="E56" s="4557">
        <f t="shared" si="0"/>
        <v>15608</v>
      </c>
      <c r="F56" s="4558">
        <v>61</v>
      </c>
      <c r="G56" s="4554">
        <v>15</v>
      </c>
      <c r="H56" s="4554">
        <v>15.15</v>
      </c>
      <c r="I56" s="4556">
        <v>16000</v>
      </c>
      <c r="J56" s="4557">
        <f t="shared" si="1"/>
        <v>15608</v>
      </c>
      <c r="K56" s="4558">
        <v>93</v>
      </c>
      <c r="L56" s="4559">
        <v>23</v>
      </c>
      <c r="M56" s="4554">
        <v>23.15</v>
      </c>
      <c r="N56" s="4556">
        <v>16000</v>
      </c>
      <c r="O56" s="4557">
        <f t="shared" si="2"/>
        <v>15608</v>
      </c>
      <c r="P56" s="4560"/>
    </row>
    <row r="57" spans="1:16" x14ac:dyDescent="0.2">
      <c r="A57" s="4561">
        <v>30</v>
      </c>
      <c r="B57" s="4562">
        <v>7.15</v>
      </c>
      <c r="C57" s="4563">
        <v>7.3</v>
      </c>
      <c r="D57" s="4564">
        <v>16000</v>
      </c>
      <c r="E57" s="4565">
        <f t="shared" si="0"/>
        <v>15608</v>
      </c>
      <c r="F57" s="4566">
        <v>62</v>
      </c>
      <c r="G57" s="4567">
        <v>15.15</v>
      </c>
      <c r="H57" s="4567">
        <v>15.3</v>
      </c>
      <c r="I57" s="4564">
        <v>16000</v>
      </c>
      <c r="J57" s="4565">
        <f t="shared" si="1"/>
        <v>15608</v>
      </c>
      <c r="K57" s="4566">
        <v>94</v>
      </c>
      <c r="L57" s="4567">
        <v>23.15</v>
      </c>
      <c r="M57" s="4567">
        <v>23.3</v>
      </c>
      <c r="N57" s="4564">
        <v>16000</v>
      </c>
      <c r="O57" s="4565">
        <f t="shared" si="2"/>
        <v>15608</v>
      </c>
      <c r="P57" s="4568"/>
    </row>
    <row r="58" spans="1:16" x14ac:dyDescent="0.2">
      <c r="A58" s="4569">
        <v>31</v>
      </c>
      <c r="B58" s="4570">
        <v>7.3</v>
      </c>
      <c r="C58" s="4571">
        <v>7.45</v>
      </c>
      <c r="D58" s="4572">
        <v>16000</v>
      </c>
      <c r="E58" s="4573">
        <f t="shared" si="0"/>
        <v>15608</v>
      </c>
      <c r="F58" s="4574">
        <v>63</v>
      </c>
      <c r="G58" s="4570">
        <v>15.3</v>
      </c>
      <c r="H58" s="4570">
        <v>15.45</v>
      </c>
      <c r="I58" s="4572">
        <v>16000</v>
      </c>
      <c r="J58" s="4573">
        <f t="shared" si="1"/>
        <v>15608</v>
      </c>
      <c r="K58" s="4574">
        <v>95</v>
      </c>
      <c r="L58" s="4570">
        <v>23.3</v>
      </c>
      <c r="M58" s="4570">
        <v>23.45</v>
      </c>
      <c r="N58" s="4572">
        <v>16000</v>
      </c>
      <c r="O58" s="4573">
        <f t="shared" si="2"/>
        <v>15608</v>
      </c>
      <c r="P58" s="4575"/>
    </row>
    <row r="59" spans="1:16" x14ac:dyDescent="0.2">
      <c r="A59" s="4576">
        <v>32</v>
      </c>
      <c r="B59" s="4577">
        <v>7.45</v>
      </c>
      <c r="C59" s="4578">
        <v>8</v>
      </c>
      <c r="D59" s="4579">
        <v>16000</v>
      </c>
      <c r="E59" s="4580">
        <f t="shared" si="0"/>
        <v>15608</v>
      </c>
      <c r="F59" s="4581">
        <v>64</v>
      </c>
      <c r="G59" s="4582">
        <v>15.45</v>
      </c>
      <c r="H59" s="4582">
        <v>16</v>
      </c>
      <c r="I59" s="4579">
        <v>16000</v>
      </c>
      <c r="J59" s="4580">
        <f t="shared" si="1"/>
        <v>15608</v>
      </c>
      <c r="K59" s="4581">
        <v>96</v>
      </c>
      <c r="L59" s="4582">
        <v>23.45</v>
      </c>
      <c r="M59" s="4582">
        <v>24</v>
      </c>
      <c r="N59" s="4579">
        <v>16000</v>
      </c>
      <c r="O59" s="4580">
        <f t="shared" si="2"/>
        <v>15608</v>
      </c>
      <c r="P59" s="4583"/>
    </row>
    <row r="60" spans="1:16" x14ac:dyDescent="0.2">
      <c r="A60" s="4584" t="s">
        <v>27</v>
      </c>
      <c r="B60" s="4585"/>
      <c r="C60" s="4585"/>
      <c r="D60" s="4586">
        <f>SUM(D28:D59)</f>
        <v>512000</v>
      </c>
      <c r="E60" s="4587">
        <f>SUM(E28:E59)</f>
        <v>499456</v>
      </c>
      <c r="F60" s="4585"/>
      <c r="G60" s="4585"/>
      <c r="H60" s="4585"/>
      <c r="I60" s="4586">
        <f>SUM(I28:I59)</f>
        <v>512000</v>
      </c>
      <c r="J60" s="4588">
        <f>SUM(J28:J59)</f>
        <v>499456</v>
      </c>
      <c r="K60" s="4585"/>
      <c r="L60" s="4585"/>
      <c r="M60" s="4585"/>
      <c r="N60" s="4585">
        <f>SUM(N28:N59)</f>
        <v>512000</v>
      </c>
      <c r="O60" s="4588">
        <f>SUM(O28:O59)</f>
        <v>499456</v>
      </c>
      <c r="P60" s="4589"/>
    </row>
    <row r="64" spans="1:16" x14ac:dyDescent="0.2">
      <c r="A64" t="s">
        <v>63</v>
      </c>
      <c r="B64">
        <f>SUM(D60,I60,N60)/(4000*1000)</f>
        <v>0.38400000000000001</v>
      </c>
      <c r="C64">
        <f>ROUNDDOWN(SUM(E60,J60,O60)/(4000*1000),4)</f>
        <v>0.3745</v>
      </c>
    </row>
    <row r="66" spans="1:16" x14ac:dyDescent="0.2">
      <c r="A66" s="4590"/>
      <c r="B66" s="4591"/>
      <c r="C66" s="4591"/>
      <c r="D66" s="4592"/>
      <c r="E66" s="4591"/>
      <c r="F66" s="4591"/>
      <c r="G66" s="4591"/>
      <c r="H66" s="4591"/>
      <c r="I66" s="4592"/>
      <c r="J66" s="4593"/>
      <c r="K66" s="4591"/>
      <c r="L66" s="4591"/>
      <c r="M66" s="4591"/>
      <c r="N66" s="4591"/>
      <c r="O66" s="4591"/>
      <c r="P66" s="4594"/>
    </row>
    <row r="67" spans="1:16" x14ac:dyDescent="0.2">
      <c r="A67" s="4595" t="s">
        <v>28</v>
      </c>
      <c r="B67" s="4596"/>
      <c r="C67" s="4596"/>
      <c r="D67" s="4597"/>
      <c r="E67" s="4598"/>
      <c r="F67" s="4596"/>
      <c r="G67" s="4596"/>
      <c r="H67" s="4598"/>
      <c r="I67" s="4597"/>
      <c r="J67" s="4599"/>
      <c r="K67" s="4596"/>
      <c r="L67" s="4596"/>
      <c r="M67" s="4596"/>
      <c r="N67" s="4596"/>
      <c r="O67" s="4596"/>
      <c r="P67" s="4600"/>
    </row>
    <row r="68" spans="1:16" x14ac:dyDescent="0.2">
      <c r="A68" s="4601"/>
      <c r="B68" s="4602"/>
      <c r="C68" s="4602"/>
      <c r="D68" s="4602"/>
      <c r="E68" s="4602"/>
      <c r="F68" s="4602"/>
      <c r="G68" s="4602"/>
      <c r="H68" s="4602"/>
      <c r="I68" s="4602"/>
      <c r="J68" s="4602"/>
      <c r="K68" s="4602"/>
      <c r="L68" s="4603"/>
      <c r="M68" s="4603"/>
      <c r="N68" s="4603"/>
      <c r="O68" s="4603"/>
      <c r="P68" s="4604"/>
    </row>
    <row r="69" spans="1:16" x14ac:dyDescent="0.2">
      <c r="A69" s="4605"/>
      <c r="B69" s="4606"/>
      <c r="C69" s="4606"/>
      <c r="D69" s="4607"/>
      <c r="E69" s="4608"/>
      <c r="F69" s="4606"/>
      <c r="G69" s="4606"/>
      <c r="H69" s="4608"/>
      <c r="I69" s="4607"/>
      <c r="J69" s="4609"/>
      <c r="K69" s="4606"/>
      <c r="L69" s="4606"/>
      <c r="M69" s="4606"/>
      <c r="N69" s="4606"/>
      <c r="O69" s="4606"/>
      <c r="P69" s="4610"/>
    </row>
    <row r="70" spans="1:16" x14ac:dyDescent="0.2">
      <c r="A70" s="4611"/>
      <c r="B70" s="4612"/>
      <c r="C70" s="4612"/>
      <c r="D70" s="4613"/>
      <c r="E70" s="4614"/>
      <c r="F70" s="4612"/>
      <c r="G70" s="4612"/>
      <c r="H70" s="4614"/>
      <c r="I70" s="4613"/>
      <c r="J70" s="4612"/>
      <c r="K70" s="4612"/>
      <c r="L70" s="4612"/>
      <c r="M70" s="4612"/>
      <c r="N70" s="4612"/>
      <c r="O70" s="4612"/>
      <c r="P70" s="4615"/>
    </row>
    <row r="71" spans="1:16" x14ac:dyDescent="0.2">
      <c r="A71" s="4616"/>
      <c r="B71" s="4617"/>
      <c r="C71" s="4617"/>
      <c r="D71" s="4618"/>
      <c r="E71" s="4619"/>
      <c r="F71" s="4617"/>
      <c r="G71" s="4617"/>
      <c r="H71" s="4619"/>
      <c r="I71" s="4618"/>
      <c r="J71" s="4617"/>
      <c r="K71" s="4617"/>
      <c r="L71" s="4617"/>
      <c r="M71" s="4617"/>
      <c r="N71" s="4617"/>
      <c r="O71" s="4617"/>
      <c r="P71" s="4620"/>
    </row>
    <row r="72" spans="1:16" x14ac:dyDescent="0.2">
      <c r="A72" s="4621"/>
      <c r="B72" s="4622"/>
      <c r="C72" s="4622"/>
      <c r="D72" s="4623"/>
      <c r="E72" s="4624"/>
      <c r="F72" s="4622"/>
      <c r="G72" s="4622"/>
      <c r="H72" s="4624"/>
      <c r="I72" s="4623"/>
      <c r="J72" s="4622"/>
      <c r="K72" s="4622"/>
      <c r="L72" s="4622"/>
      <c r="M72" s="4622" t="s">
        <v>29</v>
      </c>
      <c r="N72" s="4622"/>
      <c r="O72" s="4622"/>
      <c r="P72" s="4625"/>
    </row>
    <row r="73" spans="1:16" x14ac:dyDescent="0.2">
      <c r="A73" s="4626"/>
      <c r="B73" s="4627"/>
      <c r="C73" s="4627"/>
      <c r="D73" s="4628"/>
      <c r="E73" s="4629"/>
      <c r="F73" s="4627"/>
      <c r="G73" s="4627"/>
      <c r="H73" s="4629"/>
      <c r="I73" s="4628"/>
      <c r="J73" s="4627"/>
      <c r="K73" s="4627"/>
      <c r="L73" s="4627"/>
      <c r="M73" s="4627" t="s">
        <v>30</v>
      </c>
      <c r="N73" s="4627"/>
      <c r="O73" s="4627"/>
      <c r="P73" s="4630"/>
    </row>
    <row r="74" spans="1:16" ht="15.75" x14ac:dyDescent="0.25">
      <c r="E74" s="4631"/>
      <c r="H74" s="4631"/>
    </row>
    <row r="75" spans="1:16" ht="15.75" x14ac:dyDescent="0.25">
      <c r="C75" s="4632"/>
      <c r="E75" s="4633"/>
      <c r="H75" s="4633"/>
    </row>
    <row r="76" spans="1:16" ht="15.75" x14ac:dyDescent="0.25">
      <c r="E76" s="4634"/>
      <c r="H76" s="4634"/>
    </row>
    <row r="77" spans="1:16" ht="15.75" x14ac:dyDescent="0.25">
      <c r="E77" s="4635"/>
      <c r="H77" s="4635"/>
    </row>
    <row r="78" spans="1:16" ht="15.75" x14ac:dyDescent="0.25">
      <c r="E78" s="4636"/>
      <c r="H78" s="4636"/>
    </row>
    <row r="79" spans="1:16" ht="15.75" x14ac:dyDescent="0.25">
      <c r="E79" s="4637"/>
      <c r="H79" s="4637"/>
    </row>
    <row r="80" spans="1:16" ht="15.75" x14ac:dyDescent="0.25">
      <c r="E80" s="4638"/>
      <c r="H80" s="4638"/>
    </row>
    <row r="81" spans="5:13" ht="15.75" x14ac:dyDescent="0.25">
      <c r="E81" s="4639"/>
      <c r="H81" s="4639"/>
    </row>
    <row r="82" spans="5:13" ht="15.75" x14ac:dyDescent="0.25">
      <c r="E82" s="4640"/>
      <c r="H82" s="4640"/>
    </row>
    <row r="83" spans="5:13" ht="15.75" x14ac:dyDescent="0.25">
      <c r="E83" s="4641"/>
      <c r="H83" s="4641"/>
    </row>
    <row r="84" spans="5:13" ht="15.75" x14ac:dyDescent="0.25">
      <c r="E84" s="4642"/>
      <c r="H84" s="4642"/>
    </row>
    <row r="85" spans="5:13" ht="15.75" x14ac:dyDescent="0.25">
      <c r="E85" s="4643"/>
      <c r="H85" s="4643"/>
    </row>
    <row r="86" spans="5:13" ht="15.75" x14ac:dyDescent="0.25">
      <c r="E86" s="4644"/>
      <c r="H86" s="4644"/>
    </row>
    <row r="87" spans="5:13" ht="15.75" x14ac:dyDescent="0.25">
      <c r="E87" s="4645"/>
      <c r="H87" s="4645"/>
    </row>
    <row r="88" spans="5:13" ht="15.75" x14ac:dyDescent="0.25">
      <c r="E88" s="4646"/>
      <c r="H88" s="4646"/>
    </row>
    <row r="89" spans="5:13" ht="15.75" x14ac:dyDescent="0.25">
      <c r="E89" s="4647"/>
      <c r="H89" s="4647"/>
    </row>
    <row r="90" spans="5:13" ht="15.75" x14ac:dyDescent="0.25">
      <c r="E90" s="4648"/>
      <c r="H90" s="4648"/>
    </row>
    <row r="91" spans="5:13" ht="15.75" x14ac:dyDescent="0.25">
      <c r="E91" s="4649"/>
      <c r="H91" s="4649"/>
    </row>
    <row r="92" spans="5:13" ht="15.75" x14ac:dyDescent="0.25">
      <c r="E92" s="4650"/>
      <c r="H92" s="4650"/>
    </row>
    <row r="93" spans="5:13" ht="15.75" x14ac:dyDescent="0.25">
      <c r="E93" s="4651"/>
      <c r="H93" s="4651"/>
    </row>
    <row r="94" spans="5:13" ht="15.75" x14ac:dyDescent="0.25">
      <c r="E94" s="4652"/>
      <c r="H94" s="4652"/>
    </row>
    <row r="95" spans="5:13" ht="15.75" x14ac:dyDescent="0.25">
      <c r="E95" s="4653"/>
      <c r="H95" s="4653"/>
    </row>
    <row r="96" spans="5:13" ht="15.75" x14ac:dyDescent="0.25">
      <c r="E96" s="4654"/>
      <c r="H96" s="4654"/>
      <c r="M96" s="4655" t="s">
        <v>8</v>
      </c>
    </row>
    <row r="97" spans="5:14" ht="15.75" x14ac:dyDescent="0.25">
      <c r="E97" s="4656"/>
      <c r="H97" s="4656"/>
    </row>
    <row r="98" spans="5:14" ht="15.75" x14ac:dyDescent="0.25">
      <c r="E98" s="4657"/>
      <c r="H98" s="4657"/>
    </row>
    <row r="99" spans="5:14" ht="15.75" x14ac:dyDescent="0.25">
      <c r="E99" s="4658"/>
      <c r="H99" s="4658"/>
    </row>
    <row r="101" spans="5:14" x14ac:dyDescent="0.2">
      <c r="N101" s="4659"/>
    </row>
    <row r="126" spans="4:4" x14ac:dyDescent="0.2">
      <c r="D126" s="4660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2021-11-08T05:50:00Z</dcterms:modified>
</cp:coreProperties>
</file>