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495" windowWidth="20730" windowHeight="9405" firstSheet="20" activeTab="3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32" r:id="rId23"/>
    <sheet name="Sheet24" sheetId="33" r:id="rId24"/>
    <sheet name="Sheet25" sheetId="34" r:id="rId25"/>
    <sheet name="Sheet26" sheetId="35" r:id="rId26"/>
    <sheet name="Sheet27" sheetId="36" r:id="rId27"/>
    <sheet name="Sheet28" sheetId="37" r:id="rId28"/>
    <sheet name="Sheet29" sheetId="38" r:id="rId29"/>
    <sheet name="Sheet30" sheetId="39" r:id="rId30"/>
    <sheet name="Sheet31" sheetId="40" r:id="rId31"/>
    <sheet name="Summary" sheetId="31" r:id="rId32"/>
  </sheets>
  <definedNames>
    <definedName name="_xlnm.Print_Area" localSheetId="31">Summary!$B$3:$E$36</definedName>
  </definedNames>
  <calcPr calcId="144525"/>
</workbook>
</file>

<file path=xl/calcChain.xml><?xml version="1.0" encoding="utf-8"?>
<calcChain xmlns="http://schemas.openxmlformats.org/spreadsheetml/2006/main">
  <c r="N60" i="40" l="1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O60" i="40" s="1"/>
  <c r="J29" i="40"/>
  <c r="E29" i="40"/>
  <c r="E60" i="40" s="1"/>
  <c r="O28" i="40"/>
  <c r="J28" i="40"/>
  <c r="J60" i="40" s="1"/>
  <c r="E28" i="40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O60" i="39" s="1"/>
  <c r="J29" i="39"/>
  <c r="E29" i="39"/>
  <c r="E60" i="39" s="1"/>
  <c r="O28" i="39"/>
  <c r="J28" i="39"/>
  <c r="J60" i="39" s="1"/>
  <c r="E28" i="39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O60" i="38" s="1"/>
  <c r="J29" i="38"/>
  <c r="E29" i="38"/>
  <c r="E60" i="38" s="1"/>
  <c r="C64" i="38" s="1"/>
  <c r="O28" i="38"/>
  <c r="J28" i="38"/>
  <c r="J60" i="38" s="1"/>
  <c r="E28" i="38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O60" i="37" s="1"/>
  <c r="J29" i="37"/>
  <c r="E29" i="37"/>
  <c r="E60" i="37" s="1"/>
  <c r="C64" i="37" s="1"/>
  <c r="O28" i="37"/>
  <c r="J28" i="37"/>
  <c r="J60" i="37" s="1"/>
  <c r="E28" i="37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O60" i="36" s="1"/>
  <c r="J29" i="36"/>
  <c r="E29" i="36"/>
  <c r="E60" i="36" s="1"/>
  <c r="O28" i="36"/>
  <c r="J28" i="36"/>
  <c r="J60" i="36" s="1"/>
  <c r="E28" i="36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O60" i="35" s="1"/>
  <c r="J29" i="35"/>
  <c r="E29" i="35"/>
  <c r="E60" i="35" s="1"/>
  <c r="O28" i="35"/>
  <c r="J28" i="35"/>
  <c r="J60" i="35" s="1"/>
  <c r="E28" i="35"/>
  <c r="N60" i="34"/>
  <c r="I60" i="34"/>
  <c r="D60" i="34"/>
  <c r="B64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O60" i="34" s="1"/>
  <c r="J29" i="34"/>
  <c r="E29" i="34"/>
  <c r="E60" i="34" s="1"/>
  <c r="C64" i="34" s="1"/>
  <c r="O28" i="34"/>
  <c r="J28" i="34"/>
  <c r="J60" i="34" s="1"/>
  <c r="E28" i="34"/>
  <c r="N60" i="33"/>
  <c r="I60" i="33"/>
  <c r="D60" i="33"/>
  <c r="B64" i="33" s="1"/>
  <c r="O59" i="33"/>
  <c r="J59" i="33"/>
  <c r="E59" i="33"/>
  <c r="O58" i="33"/>
  <c r="J58" i="33"/>
  <c r="E58" i="33"/>
  <c r="O57" i="33"/>
  <c r="J57" i="33"/>
  <c r="E57" i="33"/>
  <c r="O56" i="33"/>
  <c r="J56" i="33"/>
  <c r="E56" i="33"/>
  <c r="O55" i="33"/>
  <c r="J55" i="33"/>
  <c r="E55" i="33"/>
  <c r="O54" i="33"/>
  <c r="J54" i="33"/>
  <c r="E54" i="33"/>
  <c r="O53" i="33"/>
  <c r="J53" i="33"/>
  <c r="E53" i="33"/>
  <c r="O52" i="33"/>
  <c r="J52" i="33"/>
  <c r="E52" i="33"/>
  <c r="O51" i="33"/>
  <c r="J51" i="33"/>
  <c r="E51" i="33"/>
  <c r="O50" i="33"/>
  <c r="J50" i="33"/>
  <c r="E50" i="33"/>
  <c r="O49" i="33"/>
  <c r="J49" i="33"/>
  <c r="E49" i="33"/>
  <c r="O48" i="33"/>
  <c r="J48" i="33"/>
  <c r="E48" i="33"/>
  <c r="O47" i="33"/>
  <c r="J47" i="33"/>
  <c r="E47" i="33"/>
  <c r="O46" i="33"/>
  <c r="J46" i="33"/>
  <c r="E46" i="33"/>
  <c r="O45" i="33"/>
  <c r="J45" i="33"/>
  <c r="E45" i="33"/>
  <c r="O44" i="33"/>
  <c r="J44" i="33"/>
  <c r="E44" i="33"/>
  <c r="O43" i="33"/>
  <c r="J43" i="33"/>
  <c r="E43" i="33"/>
  <c r="O42" i="33"/>
  <c r="J42" i="33"/>
  <c r="E42" i="33"/>
  <c r="O41" i="33"/>
  <c r="J41" i="33"/>
  <c r="E41" i="33"/>
  <c r="O40" i="33"/>
  <c r="J40" i="33"/>
  <c r="E40" i="33"/>
  <c r="O39" i="33"/>
  <c r="J39" i="33"/>
  <c r="E39" i="33"/>
  <c r="O38" i="33"/>
  <c r="J38" i="33"/>
  <c r="E38" i="33"/>
  <c r="O37" i="33"/>
  <c r="J37" i="33"/>
  <c r="E37" i="33"/>
  <c r="O36" i="33"/>
  <c r="J36" i="33"/>
  <c r="E36" i="33"/>
  <c r="O35" i="33"/>
  <c r="J35" i="33"/>
  <c r="E35" i="33"/>
  <c r="O34" i="33"/>
  <c r="J34" i="33"/>
  <c r="E34" i="33"/>
  <c r="O33" i="33"/>
  <c r="J33" i="33"/>
  <c r="E33" i="33"/>
  <c r="O32" i="33"/>
  <c r="J32" i="33"/>
  <c r="E32" i="33"/>
  <c r="O31" i="33"/>
  <c r="J31" i="33"/>
  <c r="E31" i="33"/>
  <c r="O30" i="33"/>
  <c r="J30" i="33"/>
  <c r="E30" i="33"/>
  <c r="O29" i="33"/>
  <c r="O60" i="33" s="1"/>
  <c r="J29" i="33"/>
  <c r="E29" i="33"/>
  <c r="E60" i="33" s="1"/>
  <c r="C64" i="33" s="1"/>
  <c r="O28" i="33"/>
  <c r="J28" i="33"/>
  <c r="J60" i="33" s="1"/>
  <c r="E28" i="33"/>
  <c r="N60" i="32"/>
  <c r="I60" i="32"/>
  <c r="D60" i="32"/>
  <c r="B64" i="32" s="1"/>
  <c r="O59" i="32"/>
  <c r="J59" i="32"/>
  <c r="E59" i="32"/>
  <c r="O58" i="32"/>
  <c r="J58" i="32"/>
  <c r="E58" i="32"/>
  <c r="O57" i="32"/>
  <c r="J57" i="32"/>
  <c r="E57" i="32"/>
  <c r="O56" i="32"/>
  <c r="J56" i="32"/>
  <c r="E56" i="32"/>
  <c r="O55" i="32"/>
  <c r="J55" i="32"/>
  <c r="E55" i="32"/>
  <c r="O54" i="32"/>
  <c r="J54" i="32"/>
  <c r="E54" i="32"/>
  <c r="O53" i="32"/>
  <c r="J53" i="32"/>
  <c r="E53" i="32"/>
  <c r="O52" i="32"/>
  <c r="J52" i="32"/>
  <c r="E52" i="32"/>
  <c r="O51" i="32"/>
  <c r="J51" i="32"/>
  <c r="E51" i="32"/>
  <c r="O50" i="32"/>
  <c r="J50" i="32"/>
  <c r="E50" i="32"/>
  <c r="O49" i="32"/>
  <c r="J49" i="32"/>
  <c r="E49" i="32"/>
  <c r="O48" i="32"/>
  <c r="J48" i="32"/>
  <c r="E48" i="32"/>
  <c r="O47" i="32"/>
  <c r="J47" i="32"/>
  <c r="E47" i="32"/>
  <c r="O46" i="32"/>
  <c r="J46" i="32"/>
  <c r="E46" i="32"/>
  <c r="O45" i="32"/>
  <c r="J45" i="32"/>
  <c r="E45" i="32"/>
  <c r="O44" i="32"/>
  <c r="J44" i="32"/>
  <c r="E44" i="32"/>
  <c r="O43" i="32"/>
  <c r="J43" i="32"/>
  <c r="E43" i="32"/>
  <c r="O42" i="32"/>
  <c r="J42" i="32"/>
  <c r="E42" i="32"/>
  <c r="O41" i="32"/>
  <c r="J41" i="32"/>
  <c r="E41" i="32"/>
  <c r="O40" i="32"/>
  <c r="J40" i="32"/>
  <c r="E40" i="32"/>
  <c r="O39" i="32"/>
  <c r="J39" i="32"/>
  <c r="E39" i="32"/>
  <c r="O38" i="32"/>
  <c r="J38" i="32"/>
  <c r="E38" i="32"/>
  <c r="O37" i="32"/>
  <c r="J37" i="32"/>
  <c r="E37" i="32"/>
  <c r="O36" i="32"/>
  <c r="J36" i="32"/>
  <c r="E36" i="32"/>
  <c r="O35" i="32"/>
  <c r="J35" i="32"/>
  <c r="E35" i="32"/>
  <c r="O34" i="32"/>
  <c r="J34" i="32"/>
  <c r="E34" i="32"/>
  <c r="O33" i="32"/>
  <c r="J33" i="32"/>
  <c r="E33" i="32"/>
  <c r="O32" i="32"/>
  <c r="J32" i="32"/>
  <c r="E32" i="32"/>
  <c r="O31" i="32"/>
  <c r="J31" i="32"/>
  <c r="E31" i="32"/>
  <c r="O30" i="32"/>
  <c r="J30" i="32"/>
  <c r="E30" i="32"/>
  <c r="O29" i="32"/>
  <c r="O60" i="32" s="1"/>
  <c r="J29" i="32"/>
  <c r="E29" i="32"/>
  <c r="E60" i="32" s="1"/>
  <c r="O28" i="32"/>
  <c r="J28" i="32"/>
  <c r="J60" i="32" s="1"/>
  <c r="E28" i="32"/>
  <c r="C13" i="31"/>
  <c r="C12" i="31"/>
  <c r="C11" i="31"/>
  <c r="C10" i="31"/>
  <c r="C9" i="31"/>
  <c r="C8" i="31"/>
  <c r="C7" i="31"/>
  <c r="C6" i="31"/>
  <c r="C35" i="31"/>
  <c r="C34" i="31"/>
  <c r="C33" i="31"/>
  <c r="C32" i="31"/>
  <c r="C31" i="31"/>
  <c r="C30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17" i="31"/>
  <c r="C16" i="31"/>
  <c r="C15" i="31"/>
  <c r="C14" i="31"/>
  <c r="D13" i="31"/>
  <c r="D11" i="31"/>
  <c r="D9" i="31"/>
  <c r="D6" i="31"/>
  <c r="N60" i="22"/>
  <c r="I60" i="22"/>
  <c r="D60" i="22"/>
  <c r="B64" i="22" s="1"/>
  <c r="D35" i="31" s="1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J60" i="22" s="1"/>
  <c r="E30" i="22"/>
  <c r="O29" i="22"/>
  <c r="J29" i="22"/>
  <c r="E29" i="22"/>
  <c r="E60" i="22" s="1"/>
  <c r="O28" i="22"/>
  <c r="J28" i="22"/>
  <c r="E28" i="22"/>
  <c r="N60" i="21"/>
  <c r="I60" i="21"/>
  <c r="D60" i="2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J29" i="21"/>
  <c r="E29" i="21"/>
  <c r="O28" i="21"/>
  <c r="O60" i="21" s="1"/>
  <c r="J28" i="21"/>
  <c r="E28" i="21"/>
  <c r="N60" i="20"/>
  <c r="I60" i="20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J28" i="20"/>
  <c r="E28" i="20"/>
  <c r="N60" i="19"/>
  <c r="I60" i="19"/>
  <c r="D60" i="19"/>
  <c r="B64" i="19" s="1"/>
  <c r="D32" i="31" s="1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J28" i="19"/>
  <c r="E28" i="19"/>
  <c r="N60" i="18"/>
  <c r="I60" i="18"/>
  <c r="D60" i="18"/>
  <c r="B64" i="18" s="1"/>
  <c r="D31" i="31" s="1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J60" i="18" s="1"/>
  <c r="E30" i="18"/>
  <c r="O29" i="18"/>
  <c r="J29" i="18"/>
  <c r="E29" i="18"/>
  <c r="E60" i="18" s="1"/>
  <c r="O28" i="18"/>
  <c r="J28" i="18"/>
  <c r="E28" i="18"/>
  <c r="N60" i="17"/>
  <c r="I60" i="17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O60" i="17" s="1"/>
  <c r="J28" i="17"/>
  <c r="E28" i="17"/>
  <c r="N60" i="16"/>
  <c r="I60" i="16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J28" i="16"/>
  <c r="E28" i="16"/>
  <c r="N60" i="15"/>
  <c r="I60" i="15"/>
  <c r="D60" i="15"/>
  <c r="B64" i="15" s="1"/>
  <c r="D28" i="31" s="1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J28" i="15"/>
  <c r="E28" i="15"/>
  <c r="N60" i="14"/>
  <c r="I60" i="14"/>
  <c r="D60" i="14"/>
  <c r="B64" i="14" s="1"/>
  <c r="D27" i="31" s="1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J60" i="14" s="1"/>
  <c r="E30" i="14"/>
  <c r="O29" i="14"/>
  <c r="J29" i="14"/>
  <c r="E29" i="14"/>
  <c r="E60" i="14" s="1"/>
  <c r="O28" i="14"/>
  <c r="J28" i="14"/>
  <c r="E28" i="14"/>
  <c r="N60" i="13"/>
  <c r="I60" i="13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O60" i="13" s="1"/>
  <c r="J28" i="13"/>
  <c r="E28" i="13"/>
  <c r="N60" i="12"/>
  <c r="I60" i="12"/>
  <c r="D60" i="12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J28" i="12"/>
  <c r="E28" i="12"/>
  <c r="N60" i="11"/>
  <c r="I60" i="11"/>
  <c r="D60" i="11"/>
  <c r="B64" i="11" s="1"/>
  <c r="D24" i="31" s="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J28" i="11"/>
  <c r="E28" i="11"/>
  <c r="N60" i="10"/>
  <c r="I60" i="10"/>
  <c r="D60" i="10"/>
  <c r="B64" i="10" s="1"/>
  <c r="D23" i="31" s="1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J60" i="10" s="1"/>
  <c r="E30" i="10"/>
  <c r="O29" i="10"/>
  <c r="J29" i="10"/>
  <c r="E29" i="10"/>
  <c r="E60" i="10" s="1"/>
  <c r="O28" i="10"/>
  <c r="J28" i="10"/>
  <c r="E28" i="10"/>
  <c r="N60" i="9"/>
  <c r="I60" i="9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O60" i="9" s="1"/>
  <c r="J28" i="9"/>
  <c r="E28" i="9"/>
  <c r="N60" i="8"/>
  <c r="I60" i="8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J28" i="8"/>
  <c r="E28" i="8"/>
  <c r="N60" i="7"/>
  <c r="I60" i="7"/>
  <c r="D60" i="7"/>
  <c r="B64" i="7" s="1"/>
  <c r="D20" i="31" s="1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J28" i="7"/>
  <c r="E28" i="7"/>
  <c r="N60" i="6"/>
  <c r="I60" i="6"/>
  <c r="D60" i="6"/>
  <c r="B64" i="6" s="1"/>
  <c r="D19" i="31" s="1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E60" i="6" s="1"/>
  <c r="O28" i="6"/>
  <c r="J28" i="6"/>
  <c r="E28" i="6"/>
  <c r="N60" i="5"/>
  <c r="I60" i="5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O60" i="5" s="1"/>
  <c r="J28" i="5"/>
  <c r="E28" i="5"/>
  <c r="N60" i="4"/>
  <c r="I60" i="4"/>
  <c r="D60" i="4"/>
  <c r="B64" i="4" s="1"/>
  <c r="D17" i="31" s="1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J28" i="4"/>
  <c r="E28" i="4"/>
  <c r="N60" i="3"/>
  <c r="I60" i="3"/>
  <c r="D60" i="3"/>
  <c r="B64" i="3" s="1"/>
  <c r="D16" i="31" s="1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J28" i="3"/>
  <c r="E28" i="3"/>
  <c r="N60" i="2"/>
  <c r="I60" i="2"/>
  <c r="D60" i="2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J60" i="2" s="1"/>
  <c r="E30" i="2"/>
  <c r="O29" i="2"/>
  <c r="J29" i="2"/>
  <c r="E29" i="2"/>
  <c r="E60" i="2" s="1"/>
  <c r="O28" i="2"/>
  <c r="J28" i="2"/>
  <c r="E28" i="2"/>
  <c r="N60" i="1"/>
  <c r="I60" i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O28" i="1"/>
  <c r="O60" i="1" s="1"/>
  <c r="J28" i="1"/>
  <c r="E28" i="1"/>
  <c r="C64" i="32" l="1"/>
  <c r="C64" i="36"/>
  <c r="C64" i="40"/>
  <c r="C64" i="35"/>
  <c r="C64" i="39"/>
  <c r="O60" i="2"/>
  <c r="E60" i="3"/>
  <c r="J60" i="3"/>
  <c r="O60" i="6"/>
  <c r="E60" i="7"/>
  <c r="J60" i="7"/>
  <c r="B64" i="8"/>
  <c r="D21" i="31" s="1"/>
  <c r="O60" i="10"/>
  <c r="E60" i="11"/>
  <c r="J60" i="11"/>
  <c r="B64" i="12"/>
  <c r="D25" i="31" s="1"/>
  <c r="O60" i="14"/>
  <c r="E60" i="15"/>
  <c r="J60" i="15"/>
  <c r="B64" i="16"/>
  <c r="D29" i="31" s="1"/>
  <c r="O60" i="18"/>
  <c r="E60" i="19"/>
  <c r="J60" i="19"/>
  <c r="B64" i="20"/>
  <c r="D33" i="31" s="1"/>
  <c r="O60" i="22"/>
  <c r="D7" i="31"/>
  <c r="D36" i="31" s="1"/>
  <c r="D12" i="31"/>
  <c r="J60" i="6"/>
  <c r="J60" i="1"/>
  <c r="B64" i="2"/>
  <c r="D15" i="31" s="1"/>
  <c r="O60" i="4"/>
  <c r="E60" i="5"/>
  <c r="J60" i="5"/>
  <c r="O60" i="8"/>
  <c r="E60" i="9"/>
  <c r="J60" i="9"/>
  <c r="O60" i="12"/>
  <c r="E60" i="13"/>
  <c r="J60" i="13"/>
  <c r="O60" i="16"/>
  <c r="E60" i="17"/>
  <c r="J60" i="17"/>
  <c r="O60" i="20"/>
  <c r="E60" i="21"/>
  <c r="J60" i="21"/>
  <c r="D10" i="31"/>
  <c r="E60" i="1"/>
  <c r="B64" i="1"/>
  <c r="D14" i="31" s="1"/>
  <c r="O60" i="3"/>
  <c r="E60" i="4"/>
  <c r="J60" i="4"/>
  <c r="B64" i="5"/>
  <c r="D18" i="31" s="1"/>
  <c r="O60" i="7"/>
  <c r="E60" i="8"/>
  <c r="J60" i="8"/>
  <c r="B64" i="9"/>
  <c r="D22" i="31" s="1"/>
  <c r="O60" i="11"/>
  <c r="E60" i="12"/>
  <c r="J60" i="12"/>
  <c r="B64" i="13"/>
  <c r="D26" i="31" s="1"/>
  <c r="O60" i="15"/>
  <c r="E60" i="16"/>
  <c r="J60" i="16"/>
  <c r="B64" i="17"/>
  <c r="D30" i="31" s="1"/>
  <c r="O60" i="19"/>
  <c r="E60" i="20"/>
  <c r="J60" i="20"/>
  <c r="B64" i="21"/>
  <c r="D34" i="31" s="1"/>
  <c r="D8" i="31"/>
  <c r="C64" i="1"/>
  <c r="C64" i="5"/>
  <c r="C64" i="9"/>
  <c r="C64" i="13"/>
  <c r="C64" i="17"/>
  <c r="C64" i="21"/>
  <c r="C64" i="2"/>
  <c r="C64" i="6"/>
  <c r="C64" i="10"/>
  <c r="C64" i="14"/>
  <c r="C64" i="18"/>
  <c r="C64" i="22"/>
  <c r="C64" i="20" l="1"/>
  <c r="C64" i="16"/>
  <c r="C64" i="12"/>
  <c r="C64" i="8"/>
  <c r="C64" i="4"/>
  <c r="C64" i="3"/>
  <c r="C64" i="19"/>
  <c r="C64" i="15"/>
  <c r="C64" i="11"/>
  <c r="C64" i="7"/>
</calcChain>
</file>

<file path=xl/sharedStrings.xml><?xml version="1.0" encoding="utf-8"?>
<sst xmlns="http://schemas.openxmlformats.org/spreadsheetml/2006/main" count="1493" uniqueCount="165">
  <si>
    <t>APPENDIX - 1 (a)</t>
  </si>
  <si>
    <t>Format for the Day-ahead Wheeling Schedule for each 15-minute time block of the day : 01.07.2021</t>
  </si>
  <si>
    <t>To</t>
  </si>
  <si>
    <t>TSTRANSCO Load Dispatch Centre</t>
  </si>
  <si>
    <t>VIDYUT SOUDHA</t>
  </si>
  <si>
    <t>HYDERABAD - 500 082</t>
  </si>
  <si>
    <t>Fax No:040-23393616 / 66665136</t>
  </si>
  <si>
    <t>Date 30.06.2021</t>
  </si>
  <si>
    <t>Declared capacity for the day 01.07.2021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</si>
  <si>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</si>
  <si>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</si>
  <si>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</si>
  <si>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</si>
  <si>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</si>
  <si>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</si>
  <si>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>11780  KW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</si>
  <si>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</si>
  <si>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</si>
  <si>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</si>
  <si>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</si>
  <si>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</si>
  <si>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</si>
  <si>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</si>
  <si>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</si>
  <si>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</si>
  <si>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</si>
  <si>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</si>
  <si>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</si>
  <si>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</si>
  <si>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</si>
  <si>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</si>
  <si>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JULY'21, Approval No TSSLDC/14/TPOA/2020-21 Dt: 27-03-2021</t>
  </si>
  <si>
    <t xml:space="preserve">  </t>
  </si>
  <si>
    <t xml:space="preserve"> / Scheduled Consumer/ OA Consumer</t>
  </si>
  <si>
    <t xml:space="preserve"> 01.07.2021</t>
  </si>
  <si>
    <t>Format for the Day-ahead Wheeling Schedule for each 15-minute time block of the day : 02.07.2021</t>
  </si>
  <si>
    <t>Date 01.07.2021</t>
  </si>
  <si>
    <t>Declared capacity for the day 02.07.2021</t>
  </si>
  <si>
    <t xml:space="preserve"> 02.07.2021</t>
  </si>
  <si>
    <t>Format for the Day-ahead Wheeling Schedule for each 15-minute time block of the day : 03.07.2021</t>
  </si>
  <si>
    <t>Date 02.07.2021</t>
  </si>
  <si>
    <t>Declared capacity for the day 03.07.2021</t>
  </si>
  <si>
    <t xml:space="preserve"> 03.07.2021</t>
  </si>
  <si>
    <t>Format for the Day-ahead Wheeling Schedule for each 15-minute time block of the day : 04.07.2021</t>
  </si>
  <si>
    <t>Date 03.07.2021</t>
  </si>
  <si>
    <t>Declared capacity for the day 04.07.2021</t>
  </si>
  <si>
    <t xml:space="preserve"> 04.07.2021</t>
  </si>
  <si>
    <t>Format for the Day-ahead Wheeling Schedule for each 15-minute time block of the day : 05.07.2021</t>
  </si>
  <si>
    <t>Date 04.07.2021</t>
  </si>
  <si>
    <t>Declared capacity for the day 05.07.2021</t>
  </si>
  <si>
    <t xml:space="preserve"> 05.07.2021</t>
  </si>
  <si>
    <t>Format for the Day-ahead Wheeling Schedule for each 15-minute time block of the day : 06.07.2021</t>
  </si>
  <si>
    <t>Date 05.07.2021</t>
  </si>
  <si>
    <t>Declared capacity for the day 06.07.2021</t>
  </si>
  <si>
    <t xml:space="preserve"> 06.07.2021</t>
  </si>
  <si>
    <t>Format for the Day-ahead Wheeling Schedule for each 15-minute time block of the day : 07.07.2021</t>
  </si>
  <si>
    <t>Date 06.07.2021</t>
  </si>
  <si>
    <t>Declared capacity for the day 07.07.2021</t>
  </si>
  <si>
    <t>9230 - 11780 KW</t>
  </si>
  <si>
    <t xml:space="preserve"> 07.07.2021</t>
  </si>
  <si>
    <t>Format for the Day-ahead Wheeling Schedule for each 15-minute time block of the day : 08.07.2021</t>
  </si>
  <si>
    <t>Date 07.07.2021</t>
  </si>
  <si>
    <t>Declared capacity for the day 08.07.2021</t>
  </si>
  <si>
    <t xml:space="preserve"> 11780 KW</t>
  </si>
  <si>
    <t xml:space="preserve"> 08.07.2021</t>
  </si>
  <si>
    <t>Format for the Day-ahead Wheeling Schedule for each 15-minute time block of the day : 09.07.2021</t>
  </si>
  <si>
    <t>Date 08.07.2021</t>
  </si>
  <si>
    <t>Declared capacity for the day 09.07.2021</t>
  </si>
  <si>
    <t xml:space="preserve"> 09.07.2021</t>
  </si>
  <si>
    <t>Format for the Day-ahead Wheeling Schedule for each 15-minute time block of the day : 10.07.2021</t>
  </si>
  <si>
    <t>Date 09.07.2021</t>
  </si>
  <si>
    <t>Declared capacity for the day 10.07.2021</t>
  </si>
  <si>
    <t xml:space="preserve"> 10.07.2021</t>
  </si>
  <si>
    <t>Format for the Day-ahead Wheeling Schedule for each 15-minute time block of the day : 11.07.2021</t>
  </si>
  <si>
    <t>Date 10.07.2021</t>
  </si>
  <si>
    <t>Declared capacity for the day 11.07.2021</t>
  </si>
  <si>
    <t xml:space="preserve"> 10250 KW</t>
  </si>
  <si>
    <t xml:space="preserve"> 11.07.2021</t>
  </si>
  <si>
    <t>Format for the Day-ahead Wheeling Schedule for each 15-minute time block of the day : 12.07.2021</t>
  </si>
  <si>
    <t>Date 11.07.2021</t>
  </si>
  <si>
    <t>Declared capacity for the day 12.07.2021</t>
  </si>
  <si>
    <t xml:space="preserve"> 12.07.2021</t>
  </si>
  <si>
    <t>Format for the Day-ahead Wheeling Schedule for each 15-minute time block of the day : 13.07.2021</t>
  </si>
  <si>
    <t>Date 12.07.2021</t>
  </si>
  <si>
    <t>Declared capacity for the day 13.07.2021</t>
  </si>
  <si>
    <t xml:space="preserve"> 13.07.2021</t>
  </si>
  <si>
    <t>Format for the Day-ahead Wheeling Schedule for each 15-minute time block of the day : 14.07.2021</t>
  </si>
  <si>
    <t>Date 13.07.2021</t>
  </si>
  <si>
    <t>Declared capacity for the day 14.07.2021</t>
  </si>
  <si>
    <t xml:space="preserve"> 14.07.2021</t>
  </si>
  <si>
    <t>Format for the Day-ahead Wheeling Schedule for each 15-minute time block of the day : 15.07.2021</t>
  </si>
  <si>
    <t>Date 14.07.2021</t>
  </si>
  <si>
    <t>Declared capacity for the day 15.07.2021</t>
  </si>
  <si>
    <t xml:space="preserve"> 15.07.2021</t>
  </si>
  <si>
    <t>Format for the Day-ahead Wheeling Schedule for each 15-minute time block of the day : 16.07.2021</t>
  </si>
  <si>
    <t>Date 15.07.2021</t>
  </si>
  <si>
    <t>Declared capacity for the day 16.07.2021</t>
  </si>
  <si>
    <t xml:space="preserve"> 16.07.2021</t>
  </si>
  <si>
    <t>Format for the Day-ahead Wheeling Schedule for each 15-minute time block of the day : 17.07.2021</t>
  </si>
  <si>
    <t>Date 16.07.2021</t>
  </si>
  <si>
    <t>Declared capacity for the day 17.07.2021</t>
  </si>
  <si>
    <t xml:space="preserve"> 17.07.2021</t>
  </si>
  <si>
    <t>Format for the Day-ahead Wheeling Schedule for each 15-minute time block of the day : 18.07.2021</t>
  </si>
  <si>
    <t>Date 17.07.2021</t>
  </si>
  <si>
    <t>Declared capacity for the day 18.07.2021</t>
  </si>
  <si>
    <t xml:space="preserve"> 18.07.2021</t>
  </si>
  <si>
    <t>Format for the Day-ahead Wheeling Schedule for each 15-minute time block of the day : 19.07.2021</t>
  </si>
  <si>
    <t>Date 18.07.2021</t>
  </si>
  <si>
    <t>Declared capacity for the day 19.07.2021</t>
  </si>
  <si>
    <t xml:space="preserve"> 19.07.2021</t>
  </si>
  <si>
    <t>Format for the Day-ahead Wheeling Schedule for each 15-minute time block of the day : 20.07.2021</t>
  </si>
  <si>
    <t>Date 19.07.2021</t>
  </si>
  <si>
    <t>Declared capacity for the day 20.07.2021</t>
  </si>
  <si>
    <t xml:space="preserve"> 20.07.2021</t>
  </si>
  <si>
    <t>Format for the Day-ahead Wheeling Schedule for each 15-minute time block of the day : 21.07.2021</t>
  </si>
  <si>
    <t>Date 20.07.2021</t>
  </si>
  <si>
    <t>Declared capacity for the day 21.07.2021</t>
  </si>
  <si>
    <t xml:space="preserve"> 21.07.2021</t>
  </si>
  <si>
    <t>Format for the Day-ahead Wheeling Schedule for each 15-minute time block of the day : 22.07.2021</t>
  </si>
  <si>
    <t>Date 21.07.2021</t>
  </si>
  <si>
    <t>Declared capacity for the day 22.07.2021</t>
  </si>
  <si>
    <t xml:space="preserve"> 22.07.2021</t>
  </si>
  <si>
    <t>Annexure</t>
  </si>
  <si>
    <t>Date</t>
  </si>
  <si>
    <t>Total</t>
  </si>
  <si>
    <t>Schedules of  M/s Penna Cement Industries Ltd for the period from 23.06.2021 to 22.07.2021</t>
  </si>
  <si>
    <t>Energy at Entry point (MU)</t>
  </si>
  <si>
    <t>Format for the Day-ahead Wheeling Schedule for each 15-minute time block of the day : 23.07.2021</t>
  </si>
  <si>
    <t>Date 22.07.2021</t>
  </si>
  <si>
    <t>Declared capacity for the day 23.07.2021</t>
  </si>
  <si>
    <t xml:space="preserve"> 23.07.2021</t>
  </si>
  <si>
    <t>Format for the Day-ahead Wheeling Schedule for each 15-minute time block of the day : 24.07.2021</t>
  </si>
  <si>
    <t>Date 23.07.2021</t>
  </si>
  <si>
    <t>Declared capacity for the day 24.07.2021</t>
  </si>
  <si>
    <t xml:space="preserve"> 24.07.2021</t>
  </si>
  <si>
    <t>Format for the Day-ahead Wheeling Schedule for each 15-minute time block of the day : 25.07.2021</t>
  </si>
  <si>
    <t>Date 24.07.2021</t>
  </si>
  <si>
    <t>Declared capacity for the day 25.07.2021</t>
  </si>
  <si>
    <t xml:space="preserve"> 25.07.2021</t>
  </si>
  <si>
    <t>Format for the Day-ahead Wheeling Schedule for each 15-minute time block of the day : 26.07.2021</t>
  </si>
  <si>
    <t>Date 25.07.2021</t>
  </si>
  <si>
    <t>Declared capacity for the day 26.07.2021</t>
  </si>
  <si>
    <t xml:space="preserve"> 9200 KW</t>
  </si>
  <si>
    <t xml:space="preserve"> 26.07.2021</t>
  </si>
  <si>
    <t>Format for the Day-ahead Wheeling Schedule for each 15-minute time block of the day : 27.07.2021</t>
  </si>
  <si>
    <t>Date 26.07.2021</t>
  </si>
  <si>
    <t>Declared capacity for the day 27.07.2021</t>
  </si>
  <si>
    <t xml:space="preserve"> 10230 KW</t>
  </si>
  <si>
    <t xml:space="preserve"> 27.07.2021</t>
  </si>
  <si>
    <t>Format for the Day-ahead Wheeling Schedule for each 15-minute time block of the day : 28.07.2021</t>
  </si>
  <si>
    <t>Date 27.07.2021</t>
  </si>
  <si>
    <t>Declared capacity for the day 28.07.2021</t>
  </si>
  <si>
    <t xml:space="preserve"> 28.07.2021</t>
  </si>
  <si>
    <t>Format for the Day-ahead Wheeling Schedule for each 15-minute time block of the day : 29.07.2021</t>
  </si>
  <si>
    <t>Date 28.07.2021</t>
  </si>
  <si>
    <t>Declared capacity for the day 29.07.2021</t>
  </si>
  <si>
    <t xml:space="preserve"> 29.07.2021</t>
  </si>
  <si>
    <t>Format for the Day-ahead Wheeling Schedule for each 15-minute time block of the day : 30.07.2021</t>
  </si>
  <si>
    <t>Date 29.07.2021</t>
  </si>
  <si>
    <t>Declared capacity for the day 30.07.2021</t>
  </si>
  <si>
    <t xml:space="preserve"> 30.07.2021</t>
  </si>
  <si>
    <t>Format for the Day-ahead Wheeling Schedule for each 15-minute time block of the day : 31.07.2021</t>
  </si>
  <si>
    <t>Date 30.07.2021</t>
  </si>
  <si>
    <t>Declared capacity for the day 31.07.2021</t>
  </si>
  <si>
    <t xml:space="preserve"> 31.07.2021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</si>
</sst>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;[Red]\(0.00\)"/>
    <numFmt numFmtId="165" formatCode="0.000000"/>
  </numFmts>
  <fonts count="16">
    <font>
      <sz val="10"/>
      <name val="Tahoma"/>
    </font>
    <font>
      <sz val="18"/>
      <color indexed="8"/>
      <name val="Calibri"/>
      <family val="2"/>
    </font>
    <font>
      <sz val="16"/>
      <color indexed="8"/>
      <name val="Calibri"/>
      <family val="2"/>
    </font>
    <font>
      <b/>
      <sz val="16"/>
      <name val="Arial"/>
      <family val="2"/>
    </font>
    <font>
      <sz val="16"/>
      <name val="Times New Roman Greek"/>
    </font>
    <font>
      <sz val="16"/>
      <name val="Times New Roman"/>
      <family val="1"/>
    </font>
    <font>
      <sz val="18"/>
      <name val="Calibri"/>
      <family val="2"/>
    </font>
    <font>
      <sz val="16"/>
      <name val="Arial"/>
      <family val="2"/>
    </font>
    <font>
      <b/>
      <sz val="18"/>
      <color indexed="8"/>
      <name val="Calibri"/>
      <family val="2"/>
    </font>
    <font>
      <u/>
      <sz val="16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2" borderId="0"/>
    <xf numFmtId="0" fontId="3" fillId="2" borderId="5" xfId="0" applyFont="1" applyBorder="1" applyAlignment="1">
      <alignment horizontal="center" wrapText="1"/>
    </xf>
    <xf numFmtId="0" fontId="3" fillId="2" borderId="0" xfId="1" applyFont="1" applyBorder="1" applyAlignment="1">
      <alignment horizontal="center"/>
    </xf>
    <xf numFmtId="0" fontId="15" fillId="2" borderId="0"/>
  </cellStyleXfs>
  <cellXfs count="91">
    <xf numFmtId="0" fontId="0" fillId="2" borderId="0" xfId="0"/>
    <xf numFmtId="0" fontId="3" fillId="2" borderId="0" xfId="1" applyFont="1" applyBorder="1" applyAlignment="1"/>
    <xf numFmtId="0" fontId="2" fillId="2" borderId="0" xfId="1" applyFont="1" applyBorder="1" applyAlignment="1">
      <alignment horizontal="left"/>
    </xf>
    <xf numFmtId="1" fontId="4" fillId="2" borderId="0" xfId="1" applyNumberFormat="1" applyFont="1" applyBorder="1" applyAlignment="1">
      <alignment horizontal="center"/>
    </xf>
    <xf numFmtId="0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Border="1" applyAlignment="1">
      <alignment horizontal="center" vertical="center" wrapText="1"/>
    </xf>
    <xf numFmtId="0" fontId="2" fillId="2" borderId="0" xfId="1" applyFont="1" applyBorder="1" applyAlignment="1"/>
    <xf numFmtId="0" fontId="9" fillId="2" borderId="2" xfId="1" applyNumberFormat="1" applyFont="1" applyFill="1" applyBorder="1" applyAlignment="1">
      <alignment horizontal="center" vertical="center"/>
    </xf>
    <xf numFmtId="0" fontId="9" fillId="2" borderId="2" xfId="1" applyFont="1" applyBorder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1" xfId="1" applyFont="1" applyBorder="1" applyAlignment="1">
      <alignment horizontal="center" vertical="center" wrapText="1"/>
    </xf>
    <xf numFmtId="0" fontId="2" fillId="2" borderId="0" xfId="1" applyFont="1" applyBorder="1" applyAlignment="1"/>
    <xf numFmtId="0" fontId="4" fillId="2" borderId="0" xfId="1" applyFont="1" applyBorder="1" applyAlignment="1">
      <alignment horizontal="center"/>
    </xf>
    <xf numFmtId="0" fontId="5" fillId="2" borderId="0" xfId="1" applyFont="1" applyBorder="1" applyAlignment="1">
      <alignment horizontal="left"/>
    </xf>
    <xf numFmtId="0" fontId="3" fillId="2" borderId="1" xfId="1" applyFont="1" applyBorder="1" applyAlignment="1">
      <alignment horizontal="center" wrapText="1"/>
    </xf>
    <xf numFmtId="0" fontId="3" fillId="2" borderId="1" xfId="1" applyFont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center"/>
    </xf>
    <xf numFmtId="0" fontId="6" fillId="2" borderId="1" xfId="1" applyFont="1" applyBorder="1" applyAlignment="1">
      <alignment horizontal="center"/>
    </xf>
    <xf numFmtId="1" fontId="1" fillId="2" borderId="1" xfId="1" applyNumberFormat="1" applyFont="1" applyBorder="1" applyAlignment="1">
      <alignment horizontal="center"/>
    </xf>
    <xf numFmtId="1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Border="1" applyAlignment="1">
      <alignment horizontal="center"/>
    </xf>
    <xf numFmtId="2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" fontId="6" fillId="3" borderId="3" xfId="1" applyNumberFormat="1" applyFont="1" applyFill="1" applyBorder="1" applyAlignment="1">
      <alignment horizontal="center"/>
    </xf>
    <xf numFmtId="2" fontId="6" fillId="2" borderId="4" xfId="1" applyNumberFormat="1" applyFont="1" applyBorder="1" applyAlignment="1">
      <alignment horizontal="center"/>
    </xf>
    <xf numFmtId="0" fontId="4" fillId="3" borderId="0" xfId="1" applyFont="1" applyFill="1" applyBorder="1" applyAlignment="1">
      <alignment horizontal="center"/>
    </xf>
    <xf numFmtId="0" fontId="4" fillId="2" borderId="0" xfId="1" applyFont="1" applyBorder="1" applyAlignment="1">
      <alignment horizontal="center"/>
    </xf>
    <xf numFmtId="2" fontId="4" fillId="2" borderId="0" xfId="1" applyNumberFormat="1" applyFont="1" applyFill="1" applyBorder="1" applyAlignment="1">
      <alignment horizontal="center"/>
    </xf>
    <xf numFmtId="1" fontId="1" fillId="2" borderId="0" xfId="1" applyNumberFormat="1" applyFont="1" applyBorder="1" applyAlignment="1">
      <alignment horizontal="center"/>
    </xf>
    <xf numFmtId="1" fontId="7" fillId="2" borderId="0" xfId="1" applyNumberFormat="1" applyFont="1" applyBorder="1" applyAlignment="1">
      <alignment horizontal="center"/>
    </xf>
    <xf numFmtId="1" fontId="4" fillId="3" borderId="0" xfId="1" applyNumberFormat="1" applyFont="1" applyFill="1" applyBorder="1" applyAlignment="1">
      <alignment horizontal="center"/>
    </xf>
    <xf numFmtId="2" fontId="4" fillId="2" borderId="0" xfId="1" applyNumberFormat="1" applyFont="1" applyBorder="1" applyAlignment="1">
      <alignment horizontal="center"/>
    </xf>
    <xf numFmtId="1" fontId="2" fillId="2" borderId="0" xfId="1" applyNumberFormat="1" applyFont="1" applyBorder="1" applyAlignment="1"/>
    <xf numFmtId="1" fontId="2" fillId="2" borderId="0" xfId="1" applyNumberFormat="1" applyFont="1" applyBorder="1" applyAlignment="1"/>
    <xf numFmtId="0" fontId="7" fillId="2" borderId="0" xfId="1" applyFont="1" applyBorder="1" applyAlignment="1"/>
    <xf numFmtId="0" fontId="8" fillId="2" borderId="0" xfId="1" applyFont="1" applyBorder="1" applyAlignment="1"/>
    <xf numFmtId="1" fontId="8" fillId="2" borderId="0" xfId="1" applyNumberFormat="1" applyFont="1" applyBorder="1" applyAlignment="1"/>
    <xf numFmtId="1" fontId="1" fillId="2" borderId="0" xfId="1" applyNumberFormat="1" applyFont="1" applyFill="1" applyBorder="1" applyAlignment="1">
      <alignment horizontal="center"/>
    </xf>
    <xf numFmtId="0" fontId="8" fillId="2" borderId="0" xfId="1" applyFont="1" applyBorder="1" applyAlignment="1">
      <alignment horizontal="center"/>
    </xf>
    <xf numFmtId="0" fontId="12" fillId="2" borderId="0" xfId="1" applyFont="1" applyBorder="1" applyAlignment="1"/>
    <xf numFmtId="0" fontId="0" fillId="2" borderId="0" xfId="0" applyAlignment="1">
      <alignment horizontal="center"/>
    </xf>
    <xf numFmtId="0" fontId="0" fillId="2" borderId="0" xfId="0" applyAlignment="1">
      <alignment vertical="center"/>
    </xf>
    <xf numFmtId="0" fontId="10" fillId="2" borderId="0" xfId="0" applyFont="1" applyAlignment="1"/>
    <xf numFmtId="0" fontId="11" fillId="2" borderId="1" xfId="0" applyFont="1" applyBorder="1" applyAlignment="1">
      <alignment horizontal="center"/>
    </xf>
    <xf numFmtId="0" fontId="10" fillId="2" borderId="1" xfId="0" applyFont="1" applyBorder="1" applyAlignment="1">
      <alignment horizontal="center" vertical="center"/>
    </xf>
    <xf numFmtId="165" fontId="11" fillId="2" borderId="1" xfId="0" applyNumberFormat="1" applyFont="1" applyBorder="1" applyAlignment="1">
      <alignment horizontal="center"/>
    </xf>
    <xf numFmtId="0" fontId="14" fillId="2" borderId="1" xfId="0" applyFont="1" applyBorder="1" applyAlignment="1">
      <alignment horizontal="center" vertical="center"/>
    </xf>
    <xf numFmtId="0" fontId="14" fillId="2" borderId="1" xfId="0" applyFont="1" applyBorder="1" applyAlignment="1">
      <alignment horizontal="center" vertical="top" wrapText="1"/>
    </xf>
    <xf numFmtId="0" fontId="13" fillId="2" borderId="6" xfId="1" applyFont="1" applyBorder="1" applyAlignment="1">
      <alignment horizontal="center" vertical="center" wrapText="1"/>
    </xf>
    <xf numFmtId="0" fontId="10" fillId="2" borderId="0" xfId="0" applyFont="1" applyAlignment="1">
      <alignment horizontal="center"/>
    </xf>
    <xf numFmtId="0" fontId="3" fillId="2" borderId="0" xfId="2" applyFont="1" applyBorder="1" applyAlignment="1">
      <alignment horizontal="center"/>
    </xf>
    <xf numFmtId="0" fontId="15" fillId="2" borderId="0" xfId="3"/>
    <xf numFmtId="0" fontId="3" fillId="2" borderId="0" xfId="2" applyFont="1" applyBorder="1" applyAlignment="1"/>
    <xf numFmtId="0" fontId="2" fillId="2" borderId="0" xfId="2" applyFont="1" applyBorder="1" applyAlignment="1">
      <alignment horizontal="left"/>
    </xf>
    <xf numFmtId="1" fontId="4" fillId="2" borderId="0" xfId="2" applyNumberFormat="1" applyFont="1" applyBorder="1" applyAlignment="1">
      <alignment horizontal="center"/>
    </xf>
    <xf numFmtId="0" fontId="9" fillId="2" borderId="1" xfId="2" applyNumberFormat="1" applyFont="1" applyFill="1" applyBorder="1" applyAlignment="1">
      <alignment horizontal="center" vertical="center"/>
    </xf>
    <xf numFmtId="0" fontId="9" fillId="2" borderId="1" xfId="2" applyFont="1" applyBorder="1" applyAlignment="1">
      <alignment horizontal="center" vertical="center" wrapText="1"/>
    </xf>
    <xf numFmtId="0" fontId="2" fillId="2" borderId="0" xfId="2" applyFont="1" applyBorder="1" applyAlignment="1"/>
    <xf numFmtId="0" fontId="9" fillId="2" borderId="2" xfId="2" applyNumberFormat="1" applyFont="1" applyFill="1" applyBorder="1" applyAlignment="1">
      <alignment horizontal="center" vertical="center"/>
    </xf>
    <xf numFmtId="0" fontId="9" fillId="2" borderId="2" xfId="2" applyFont="1" applyBorder="1" applyAlignment="1">
      <alignment horizontal="center" vertical="center" wrapText="1"/>
    </xf>
    <xf numFmtId="0" fontId="3" fillId="2" borderId="1" xfId="2" applyFont="1" applyBorder="1" applyAlignment="1">
      <alignment horizontal="center" vertical="center"/>
    </xf>
    <xf numFmtId="0" fontId="3" fillId="2" borderId="1" xfId="2" applyFont="1" applyBorder="1" applyAlignment="1">
      <alignment horizontal="center" vertical="center" wrapText="1"/>
    </xf>
    <xf numFmtId="0" fontId="4" fillId="2" borderId="0" xfId="2" applyFont="1" applyBorder="1" applyAlignment="1">
      <alignment horizontal="center"/>
    </xf>
    <xf numFmtId="0" fontId="5" fillId="2" borderId="0" xfId="2" applyFont="1" applyBorder="1" applyAlignment="1">
      <alignment horizontal="left"/>
    </xf>
    <xf numFmtId="0" fontId="3" fillId="2" borderId="1" xfId="2" applyFont="1" applyBorder="1" applyAlignment="1">
      <alignment horizontal="center" wrapText="1"/>
    </xf>
    <xf numFmtId="0" fontId="3" fillId="2" borderId="1" xfId="2" applyFont="1" applyBorder="1" applyAlignment="1">
      <alignment horizontal="center"/>
    </xf>
    <xf numFmtId="0" fontId="6" fillId="3" borderId="1" xfId="2" applyFont="1" applyFill="1" applyBorder="1" applyAlignment="1">
      <alignment horizontal="center"/>
    </xf>
    <xf numFmtId="164" fontId="6" fillId="3" borderId="1" xfId="2" applyNumberFormat="1" applyFont="1" applyFill="1" applyBorder="1" applyAlignment="1">
      <alignment horizontal="center"/>
    </xf>
    <xf numFmtId="0" fontId="6" fillId="2" borderId="1" xfId="2" applyFont="1" applyBorder="1" applyAlignment="1">
      <alignment horizontal="center"/>
    </xf>
    <xf numFmtId="1" fontId="1" fillId="2" borderId="1" xfId="2" applyNumberFormat="1" applyFont="1" applyBorder="1" applyAlignment="1">
      <alignment horizontal="center"/>
    </xf>
    <xf numFmtId="1" fontId="6" fillId="3" borderId="1" xfId="2" applyNumberFormat="1" applyFont="1" applyFill="1" applyBorder="1" applyAlignment="1">
      <alignment horizontal="center"/>
    </xf>
    <xf numFmtId="2" fontId="6" fillId="2" borderId="1" xfId="2" applyNumberFormat="1" applyFont="1" applyBorder="1" applyAlignment="1">
      <alignment horizontal="center"/>
    </xf>
    <xf numFmtId="2" fontId="6" fillId="3" borderId="1" xfId="2" applyNumberFormat="1" applyFont="1" applyFill="1" applyBorder="1" applyAlignment="1">
      <alignment horizontal="center"/>
    </xf>
    <xf numFmtId="2" fontId="6" fillId="2" borderId="1" xfId="2" applyNumberFormat="1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/>
    </xf>
    <xf numFmtId="1" fontId="6" fillId="3" borderId="3" xfId="2" applyNumberFormat="1" applyFont="1" applyFill="1" applyBorder="1" applyAlignment="1">
      <alignment horizontal="center"/>
    </xf>
    <xf numFmtId="2" fontId="6" fillId="2" borderId="4" xfId="2" applyNumberFormat="1" applyFont="1" applyBorder="1" applyAlignment="1">
      <alignment horizontal="center"/>
    </xf>
    <xf numFmtId="0" fontId="4" fillId="3" borderId="0" xfId="2" applyFont="1" applyFill="1" applyBorder="1" applyAlignment="1">
      <alignment horizontal="center"/>
    </xf>
    <xf numFmtId="2" fontId="4" fillId="2" borderId="0" xfId="2" applyNumberFormat="1" applyFont="1" applyFill="1" applyBorder="1" applyAlignment="1">
      <alignment horizontal="center"/>
    </xf>
    <xf numFmtId="1" fontId="1" fillId="2" borderId="0" xfId="2" applyNumberFormat="1" applyFont="1" applyBorder="1" applyAlignment="1">
      <alignment horizontal="center"/>
    </xf>
    <xf numFmtId="1" fontId="7" fillId="2" borderId="0" xfId="2" applyNumberFormat="1" applyFont="1" applyBorder="1" applyAlignment="1">
      <alignment horizontal="center"/>
    </xf>
    <xf numFmtId="1" fontId="4" fillId="3" borderId="0" xfId="2" applyNumberFormat="1" applyFont="1" applyFill="1" applyBorder="1" applyAlignment="1">
      <alignment horizontal="center"/>
    </xf>
    <xf numFmtId="2" fontId="4" fillId="2" borderId="0" xfId="2" applyNumberFormat="1" applyFont="1" applyBorder="1" applyAlignment="1">
      <alignment horizontal="center"/>
    </xf>
    <xf numFmtId="1" fontId="2" fillId="2" borderId="0" xfId="2" applyNumberFormat="1" applyFont="1" applyBorder="1" applyAlignment="1"/>
    <xf numFmtId="0" fontId="7" fillId="2" borderId="0" xfId="2" applyFont="1" applyBorder="1" applyAlignment="1"/>
    <xf numFmtId="0" fontId="8" fillId="2" borderId="0" xfId="2" applyFont="1" applyBorder="1" applyAlignment="1"/>
    <xf numFmtId="1" fontId="8" fillId="2" borderId="0" xfId="2" applyNumberFormat="1" applyFont="1" applyBorder="1" applyAlignment="1"/>
    <xf numFmtId="1" fontId="1" fillId="2" borderId="0" xfId="2" applyNumberFormat="1" applyFont="1" applyFill="1" applyBorder="1" applyAlignment="1">
      <alignment horizontal="center"/>
    </xf>
    <xf numFmtId="0" fontId="8" fillId="2" borderId="0" xfId="2" applyFont="1" applyBorder="1" applyAlignment="1">
      <alignment horizontal="center"/>
    </xf>
  </cellXfs>
  <cellStyles count="2">
    <cellStyle name="Normal" xfId="0" builtinId="0"/>
    <cellStyle name="Normal 2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G31" sqref="G31"/>
    </sheetView>
  </sheetViews>
  <sheetFormatPr defaultColWidth="9.140625" defaultRowHeight="12.75"/>
  <cols>
    <col min="4" max="5" width="15.85546875" customWidth="1"/>
    <col min="9" max="10" width="17" customWidth="1"/>
    <col min="14" max="15" width="16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1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7</v>
      </c>
      <c r="N12" s="1" t="s">
        <v>8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15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01.2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11780</v>
      </c>
      <c r="E28" s="19">
        <f t="shared" ref="E28:E59" si="0">D28*(100-2.38)/100</f>
        <v>11499.636</v>
      </c>
      <c r="F28" s="20">
        <v>33</v>
      </c>
      <c r="G28" s="21">
        <v>8</v>
      </c>
      <c r="H28" s="21">
        <v>8.15</v>
      </c>
      <c r="I28" s="19">
        <v>11780</v>
      </c>
      <c r="J28" s="19">
        <f t="shared" ref="J28:J59" si="1">I28*(100-2.38)/100</f>
        <v>11499.636</v>
      </c>
      <c r="K28" s="20">
        <v>65</v>
      </c>
      <c r="L28" s="21">
        <v>16</v>
      </c>
      <c r="M28" s="21">
        <v>16.149999999999999</v>
      </c>
      <c r="N28" s="19">
        <v>11780</v>
      </c>
      <c r="O28" s="19">
        <f t="shared" ref="O28:O59" si="2">N28*(100-2.38)/100</f>
        <v>11499.636</v>
      </c>
    </row>
    <row r="29" spans="1:15" ht="23.25">
      <c r="A29" s="16">
        <v>2</v>
      </c>
      <c r="B29" s="16">
        <v>0.15</v>
      </c>
      <c r="C29" s="22">
        <v>0.3</v>
      </c>
      <c r="D29" s="19">
        <v>11780</v>
      </c>
      <c r="E29" s="19">
        <f t="shared" si="0"/>
        <v>11499.636</v>
      </c>
      <c r="F29" s="20">
        <v>34</v>
      </c>
      <c r="G29" s="21">
        <v>8.15</v>
      </c>
      <c r="H29" s="21">
        <v>8.3000000000000007</v>
      </c>
      <c r="I29" s="19">
        <v>11780</v>
      </c>
      <c r="J29" s="19">
        <f t="shared" si="1"/>
        <v>11499.636</v>
      </c>
      <c r="K29" s="20">
        <v>66</v>
      </c>
      <c r="L29" s="21">
        <v>16.149999999999999</v>
      </c>
      <c r="M29" s="21">
        <v>16.3</v>
      </c>
      <c r="N29" s="19">
        <v>11780</v>
      </c>
      <c r="O29" s="19">
        <f t="shared" si="2"/>
        <v>11499.636</v>
      </c>
    </row>
    <row r="30" spans="1:15" ht="23.25">
      <c r="A30" s="16">
        <v>3</v>
      </c>
      <c r="B30" s="22">
        <v>0.3</v>
      </c>
      <c r="C30" s="18">
        <v>0.45</v>
      </c>
      <c r="D30" s="19">
        <v>11780</v>
      </c>
      <c r="E30" s="19">
        <f t="shared" si="0"/>
        <v>11499.636</v>
      </c>
      <c r="F30" s="20">
        <v>35</v>
      </c>
      <c r="G30" s="21">
        <v>8.3000000000000007</v>
      </c>
      <c r="H30" s="21">
        <v>8.4499999999999993</v>
      </c>
      <c r="I30" s="19">
        <v>11780</v>
      </c>
      <c r="J30" s="19">
        <f t="shared" si="1"/>
        <v>11499.636</v>
      </c>
      <c r="K30" s="20">
        <v>67</v>
      </c>
      <c r="L30" s="21">
        <v>16.3</v>
      </c>
      <c r="M30" s="21">
        <v>16.45</v>
      </c>
      <c r="N30" s="19">
        <v>11780</v>
      </c>
      <c r="O30" s="19">
        <f t="shared" si="2"/>
        <v>11499.636</v>
      </c>
    </row>
    <row r="31" spans="1:15" ht="23.25">
      <c r="A31" s="16">
        <v>4</v>
      </c>
      <c r="B31" s="16">
        <v>0.45</v>
      </c>
      <c r="C31" s="21">
        <v>1</v>
      </c>
      <c r="D31" s="19">
        <v>11780</v>
      </c>
      <c r="E31" s="19">
        <f t="shared" si="0"/>
        <v>11499.636</v>
      </c>
      <c r="F31" s="20">
        <v>36</v>
      </c>
      <c r="G31" s="21">
        <v>8.4499999999999993</v>
      </c>
      <c r="H31" s="21">
        <v>9</v>
      </c>
      <c r="I31" s="19">
        <v>11780</v>
      </c>
      <c r="J31" s="19">
        <f t="shared" si="1"/>
        <v>11499.636</v>
      </c>
      <c r="K31" s="20">
        <v>68</v>
      </c>
      <c r="L31" s="21">
        <v>16.45</v>
      </c>
      <c r="M31" s="21">
        <v>17</v>
      </c>
      <c r="N31" s="19">
        <v>11780</v>
      </c>
      <c r="O31" s="19">
        <f t="shared" si="2"/>
        <v>11499.636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11780</v>
      </c>
      <c r="E32" s="19">
        <f t="shared" si="0"/>
        <v>11499.636</v>
      </c>
      <c r="F32" s="20">
        <v>37</v>
      </c>
      <c r="G32" s="21">
        <v>9</v>
      </c>
      <c r="H32" s="21">
        <v>9.15</v>
      </c>
      <c r="I32" s="19">
        <v>11780</v>
      </c>
      <c r="J32" s="19">
        <f t="shared" si="1"/>
        <v>11499.636</v>
      </c>
      <c r="K32" s="20">
        <v>69</v>
      </c>
      <c r="L32" s="21">
        <v>17</v>
      </c>
      <c r="M32" s="21">
        <v>17.149999999999999</v>
      </c>
      <c r="N32" s="19">
        <v>11780</v>
      </c>
      <c r="O32" s="19">
        <f t="shared" si="2"/>
        <v>11499.636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11780</v>
      </c>
      <c r="E33" s="19">
        <f t="shared" si="0"/>
        <v>11499.636</v>
      </c>
      <c r="F33" s="20">
        <v>38</v>
      </c>
      <c r="G33" s="21">
        <v>9.15</v>
      </c>
      <c r="H33" s="21">
        <v>9.3000000000000007</v>
      </c>
      <c r="I33" s="19">
        <v>11780</v>
      </c>
      <c r="J33" s="19">
        <f t="shared" si="1"/>
        <v>11499.636</v>
      </c>
      <c r="K33" s="20">
        <v>70</v>
      </c>
      <c r="L33" s="21">
        <v>17.149999999999999</v>
      </c>
      <c r="M33" s="21">
        <v>17.3</v>
      </c>
      <c r="N33" s="19">
        <v>11780</v>
      </c>
      <c r="O33" s="19">
        <f t="shared" si="2"/>
        <v>11499.636</v>
      </c>
    </row>
    <row r="34" spans="1:15" ht="23.25">
      <c r="A34" s="16">
        <v>7</v>
      </c>
      <c r="B34" s="22">
        <v>1.3</v>
      </c>
      <c r="C34" s="18">
        <v>1.45</v>
      </c>
      <c r="D34" s="19">
        <v>11780</v>
      </c>
      <c r="E34" s="19">
        <f t="shared" si="0"/>
        <v>11499.636</v>
      </c>
      <c r="F34" s="20">
        <v>39</v>
      </c>
      <c r="G34" s="21">
        <v>9.3000000000000007</v>
      </c>
      <c r="H34" s="21">
        <v>9.4499999999999993</v>
      </c>
      <c r="I34" s="19">
        <v>11780</v>
      </c>
      <c r="J34" s="19">
        <f t="shared" si="1"/>
        <v>11499.636</v>
      </c>
      <c r="K34" s="20">
        <v>71</v>
      </c>
      <c r="L34" s="21">
        <v>17.3</v>
      </c>
      <c r="M34" s="21">
        <v>17.45</v>
      </c>
      <c r="N34" s="19">
        <v>11780</v>
      </c>
      <c r="O34" s="19">
        <f t="shared" si="2"/>
        <v>11499.636</v>
      </c>
    </row>
    <row r="35" spans="1:15" ht="23.25">
      <c r="A35" s="16">
        <v>8</v>
      </c>
      <c r="B35" s="16">
        <v>1.45</v>
      </c>
      <c r="C35" s="21">
        <v>2</v>
      </c>
      <c r="D35" s="19">
        <v>11780</v>
      </c>
      <c r="E35" s="19">
        <f t="shared" si="0"/>
        <v>11499.636</v>
      </c>
      <c r="F35" s="20">
        <v>40</v>
      </c>
      <c r="G35" s="21">
        <v>9.4499999999999993</v>
      </c>
      <c r="H35" s="21">
        <v>10</v>
      </c>
      <c r="I35" s="19">
        <v>11780</v>
      </c>
      <c r="J35" s="19">
        <f t="shared" si="1"/>
        <v>11499.636</v>
      </c>
      <c r="K35" s="20">
        <v>72</v>
      </c>
      <c r="L35" s="23">
        <v>17.45</v>
      </c>
      <c r="M35" s="21">
        <v>18</v>
      </c>
      <c r="N35" s="19">
        <v>11780</v>
      </c>
      <c r="O35" s="19">
        <f t="shared" si="2"/>
        <v>11499.636</v>
      </c>
    </row>
    <row r="36" spans="1:15" ht="23.25">
      <c r="A36" s="16">
        <v>9</v>
      </c>
      <c r="B36" s="22">
        <v>2</v>
      </c>
      <c r="C36" s="18">
        <v>2.15</v>
      </c>
      <c r="D36" s="19">
        <v>11780</v>
      </c>
      <c r="E36" s="19">
        <f t="shared" si="0"/>
        <v>11499.636</v>
      </c>
      <c r="F36" s="20">
        <v>41</v>
      </c>
      <c r="G36" s="21">
        <v>10</v>
      </c>
      <c r="H36" s="23">
        <v>10.15</v>
      </c>
      <c r="I36" s="19">
        <v>11780</v>
      </c>
      <c r="J36" s="19">
        <f t="shared" si="1"/>
        <v>11499.636</v>
      </c>
      <c r="K36" s="20">
        <v>73</v>
      </c>
      <c r="L36" s="23">
        <v>18</v>
      </c>
      <c r="M36" s="21">
        <v>18.149999999999999</v>
      </c>
      <c r="N36" s="19">
        <v>11780</v>
      </c>
      <c r="O36" s="19">
        <f t="shared" si="2"/>
        <v>11499.636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11780</v>
      </c>
      <c r="E37" s="19">
        <f t="shared" si="0"/>
        <v>11499.636</v>
      </c>
      <c r="F37" s="20">
        <v>42</v>
      </c>
      <c r="G37" s="21">
        <v>10.15</v>
      </c>
      <c r="H37" s="23">
        <v>10.3</v>
      </c>
      <c r="I37" s="19">
        <v>11780</v>
      </c>
      <c r="J37" s="19">
        <f t="shared" si="1"/>
        <v>11499.636</v>
      </c>
      <c r="K37" s="20">
        <v>74</v>
      </c>
      <c r="L37" s="23">
        <v>18.149999999999999</v>
      </c>
      <c r="M37" s="21">
        <v>18.3</v>
      </c>
      <c r="N37" s="19">
        <v>11780</v>
      </c>
      <c r="O37" s="19">
        <f t="shared" si="2"/>
        <v>11499.636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11780</v>
      </c>
      <c r="E38" s="19">
        <f t="shared" si="0"/>
        <v>11499.636</v>
      </c>
      <c r="F38" s="20">
        <v>43</v>
      </c>
      <c r="G38" s="21">
        <v>10.3</v>
      </c>
      <c r="H38" s="23">
        <v>10.45</v>
      </c>
      <c r="I38" s="19">
        <v>11780</v>
      </c>
      <c r="J38" s="19">
        <f t="shared" si="1"/>
        <v>11499.636</v>
      </c>
      <c r="K38" s="20">
        <v>75</v>
      </c>
      <c r="L38" s="23">
        <v>18.3</v>
      </c>
      <c r="M38" s="21">
        <v>18.45</v>
      </c>
      <c r="N38" s="19">
        <v>11780</v>
      </c>
      <c r="O38" s="19">
        <f t="shared" si="2"/>
        <v>11499.636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11780</v>
      </c>
      <c r="E39" s="19">
        <f t="shared" si="0"/>
        <v>11499.636</v>
      </c>
      <c r="F39" s="20">
        <v>44</v>
      </c>
      <c r="G39" s="21">
        <v>10.45</v>
      </c>
      <c r="H39" s="23">
        <v>11</v>
      </c>
      <c r="I39" s="19">
        <v>11780</v>
      </c>
      <c r="J39" s="19">
        <f t="shared" si="1"/>
        <v>11499.636</v>
      </c>
      <c r="K39" s="20">
        <v>76</v>
      </c>
      <c r="L39" s="23">
        <v>18.45</v>
      </c>
      <c r="M39" s="21">
        <v>19</v>
      </c>
      <c r="N39" s="19">
        <v>11780</v>
      </c>
      <c r="O39" s="19">
        <f t="shared" si="2"/>
        <v>11499.636</v>
      </c>
    </row>
    <row r="40" spans="1:15" ht="23.25">
      <c r="A40" s="16">
        <v>13</v>
      </c>
      <c r="B40" s="22">
        <v>3</v>
      </c>
      <c r="C40" s="24">
        <v>3.15</v>
      </c>
      <c r="D40" s="19">
        <v>11780</v>
      </c>
      <c r="E40" s="19">
        <f t="shared" si="0"/>
        <v>11499.636</v>
      </c>
      <c r="F40" s="20">
        <v>45</v>
      </c>
      <c r="G40" s="21">
        <v>11</v>
      </c>
      <c r="H40" s="23">
        <v>11.15</v>
      </c>
      <c r="I40" s="19">
        <v>11780</v>
      </c>
      <c r="J40" s="19">
        <f t="shared" si="1"/>
        <v>11499.636</v>
      </c>
      <c r="K40" s="20">
        <v>77</v>
      </c>
      <c r="L40" s="23">
        <v>19</v>
      </c>
      <c r="M40" s="21">
        <v>19.149999999999999</v>
      </c>
      <c r="N40" s="19">
        <v>11780</v>
      </c>
      <c r="O40" s="19">
        <f t="shared" si="2"/>
        <v>11499.636</v>
      </c>
    </row>
    <row r="41" spans="1:15" ht="23.25">
      <c r="A41" s="16">
        <v>14</v>
      </c>
      <c r="B41" s="16">
        <v>3.15</v>
      </c>
      <c r="C41" s="23">
        <v>3.3</v>
      </c>
      <c r="D41" s="19">
        <v>11780</v>
      </c>
      <c r="E41" s="19">
        <f t="shared" si="0"/>
        <v>11499.636</v>
      </c>
      <c r="F41" s="20">
        <v>46</v>
      </c>
      <c r="G41" s="21">
        <v>11.15</v>
      </c>
      <c r="H41" s="23">
        <v>11.3</v>
      </c>
      <c r="I41" s="19">
        <v>11780</v>
      </c>
      <c r="J41" s="19">
        <f t="shared" si="1"/>
        <v>11499.636</v>
      </c>
      <c r="K41" s="20">
        <v>78</v>
      </c>
      <c r="L41" s="23">
        <v>19.149999999999999</v>
      </c>
      <c r="M41" s="21">
        <v>19.3</v>
      </c>
      <c r="N41" s="19">
        <v>11780</v>
      </c>
      <c r="O41" s="19">
        <f t="shared" si="2"/>
        <v>11499.636</v>
      </c>
    </row>
    <row r="42" spans="1:15" ht="23.25">
      <c r="A42" s="16">
        <v>15</v>
      </c>
      <c r="B42" s="22">
        <v>3.3</v>
      </c>
      <c r="C42" s="24">
        <v>3.45</v>
      </c>
      <c r="D42" s="19">
        <v>11780</v>
      </c>
      <c r="E42" s="19">
        <f t="shared" si="0"/>
        <v>11499.636</v>
      </c>
      <c r="F42" s="20">
        <v>47</v>
      </c>
      <c r="G42" s="21">
        <v>11.3</v>
      </c>
      <c r="H42" s="23">
        <v>11.45</v>
      </c>
      <c r="I42" s="19">
        <v>11780</v>
      </c>
      <c r="J42" s="19">
        <f t="shared" si="1"/>
        <v>11499.636</v>
      </c>
      <c r="K42" s="20">
        <v>79</v>
      </c>
      <c r="L42" s="23">
        <v>19.3</v>
      </c>
      <c r="M42" s="21">
        <v>19.45</v>
      </c>
      <c r="N42" s="19">
        <v>11780</v>
      </c>
      <c r="O42" s="19">
        <f t="shared" si="2"/>
        <v>11499.636</v>
      </c>
    </row>
    <row r="43" spans="1:15" ht="23.25">
      <c r="A43" s="16">
        <v>16</v>
      </c>
      <c r="B43" s="16">
        <v>3.45</v>
      </c>
      <c r="C43" s="23">
        <v>4</v>
      </c>
      <c r="D43" s="19">
        <v>11780</v>
      </c>
      <c r="E43" s="19">
        <f t="shared" si="0"/>
        <v>11499.636</v>
      </c>
      <c r="F43" s="20">
        <v>48</v>
      </c>
      <c r="G43" s="21">
        <v>11.45</v>
      </c>
      <c r="H43" s="23">
        <v>12</v>
      </c>
      <c r="I43" s="19">
        <v>11780</v>
      </c>
      <c r="J43" s="19">
        <f t="shared" si="1"/>
        <v>11499.636</v>
      </c>
      <c r="K43" s="20">
        <v>80</v>
      </c>
      <c r="L43" s="23">
        <v>19.45</v>
      </c>
      <c r="M43" s="21">
        <v>20</v>
      </c>
      <c r="N43" s="19">
        <v>11780</v>
      </c>
      <c r="O43" s="19">
        <f t="shared" si="2"/>
        <v>11499.636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11780</v>
      </c>
      <c r="E44" s="19">
        <f t="shared" si="0"/>
        <v>11499.636</v>
      </c>
      <c r="F44" s="20">
        <v>49</v>
      </c>
      <c r="G44" s="21">
        <v>12</v>
      </c>
      <c r="H44" s="23">
        <v>12.15</v>
      </c>
      <c r="I44" s="19">
        <v>11780</v>
      </c>
      <c r="J44" s="19">
        <f t="shared" si="1"/>
        <v>11499.636</v>
      </c>
      <c r="K44" s="20">
        <v>81</v>
      </c>
      <c r="L44" s="23">
        <v>20</v>
      </c>
      <c r="M44" s="21">
        <v>20.149999999999999</v>
      </c>
      <c r="N44" s="19">
        <v>11780</v>
      </c>
      <c r="O44" s="19">
        <f t="shared" si="2"/>
        <v>11499.636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11780</v>
      </c>
      <c r="E45" s="19">
        <f t="shared" si="0"/>
        <v>11499.636</v>
      </c>
      <c r="F45" s="20">
        <v>50</v>
      </c>
      <c r="G45" s="21">
        <v>12.15</v>
      </c>
      <c r="H45" s="23">
        <v>12.3</v>
      </c>
      <c r="I45" s="19">
        <v>11780</v>
      </c>
      <c r="J45" s="19">
        <f t="shared" si="1"/>
        <v>11499.636</v>
      </c>
      <c r="K45" s="20">
        <v>82</v>
      </c>
      <c r="L45" s="23">
        <v>20.149999999999999</v>
      </c>
      <c r="M45" s="21">
        <v>20.3</v>
      </c>
      <c r="N45" s="19">
        <v>11780</v>
      </c>
      <c r="O45" s="19">
        <f t="shared" si="2"/>
        <v>11499.636</v>
      </c>
    </row>
    <row r="46" spans="1:15" ht="23.25">
      <c r="A46" s="16">
        <v>19</v>
      </c>
      <c r="B46" s="22">
        <v>4.3</v>
      </c>
      <c r="C46" s="24">
        <v>4.45</v>
      </c>
      <c r="D46" s="19">
        <v>11780</v>
      </c>
      <c r="E46" s="19">
        <f t="shared" si="0"/>
        <v>11499.636</v>
      </c>
      <c r="F46" s="20">
        <v>51</v>
      </c>
      <c r="G46" s="21">
        <v>12.3</v>
      </c>
      <c r="H46" s="23">
        <v>12.45</v>
      </c>
      <c r="I46" s="19">
        <v>11780</v>
      </c>
      <c r="J46" s="19">
        <f t="shared" si="1"/>
        <v>11499.636</v>
      </c>
      <c r="K46" s="20">
        <v>83</v>
      </c>
      <c r="L46" s="23">
        <v>20.3</v>
      </c>
      <c r="M46" s="21">
        <v>20.45</v>
      </c>
      <c r="N46" s="19">
        <v>11780</v>
      </c>
      <c r="O46" s="19">
        <f t="shared" si="2"/>
        <v>11499.636</v>
      </c>
    </row>
    <row r="47" spans="1:15" ht="23.25">
      <c r="A47" s="16">
        <v>20</v>
      </c>
      <c r="B47" s="16">
        <v>4.45</v>
      </c>
      <c r="C47" s="23">
        <v>5</v>
      </c>
      <c r="D47" s="19">
        <v>11780</v>
      </c>
      <c r="E47" s="19">
        <f t="shared" si="0"/>
        <v>11499.636</v>
      </c>
      <c r="F47" s="20">
        <v>52</v>
      </c>
      <c r="G47" s="21">
        <v>12.45</v>
      </c>
      <c r="H47" s="23">
        <v>13</v>
      </c>
      <c r="I47" s="19">
        <v>11780</v>
      </c>
      <c r="J47" s="19">
        <f t="shared" si="1"/>
        <v>11499.636</v>
      </c>
      <c r="K47" s="20">
        <v>84</v>
      </c>
      <c r="L47" s="23">
        <v>20.45</v>
      </c>
      <c r="M47" s="21">
        <v>21</v>
      </c>
      <c r="N47" s="19">
        <v>11780</v>
      </c>
      <c r="O47" s="19">
        <f t="shared" si="2"/>
        <v>11499.636</v>
      </c>
    </row>
    <row r="48" spans="1:15" ht="23.25">
      <c r="A48" s="16">
        <v>21</v>
      </c>
      <c r="B48" s="21">
        <v>5</v>
      </c>
      <c r="C48" s="24">
        <v>5.15</v>
      </c>
      <c r="D48" s="19">
        <v>11780</v>
      </c>
      <c r="E48" s="19">
        <f t="shared" si="0"/>
        <v>11499.636</v>
      </c>
      <c r="F48" s="20">
        <v>53</v>
      </c>
      <c r="G48" s="21">
        <v>13</v>
      </c>
      <c r="H48" s="23">
        <v>13.15</v>
      </c>
      <c r="I48" s="19">
        <v>11780</v>
      </c>
      <c r="J48" s="19">
        <f t="shared" si="1"/>
        <v>11499.636</v>
      </c>
      <c r="K48" s="20">
        <v>85</v>
      </c>
      <c r="L48" s="23">
        <v>21</v>
      </c>
      <c r="M48" s="21">
        <v>21.15</v>
      </c>
      <c r="N48" s="19">
        <v>11780</v>
      </c>
      <c r="O48" s="19">
        <f t="shared" si="2"/>
        <v>11499.636</v>
      </c>
    </row>
    <row r="49" spans="1:18" ht="23.25">
      <c r="A49" s="16">
        <v>22</v>
      </c>
      <c r="B49" s="18">
        <v>5.15</v>
      </c>
      <c r="C49" s="23">
        <v>5.3</v>
      </c>
      <c r="D49" s="19">
        <v>11780</v>
      </c>
      <c r="E49" s="19">
        <f t="shared" si="0"/>
        <v>11499.636</v>
      </c>
      <c r="F49" s="20">
        <v>54</v>
      </c>
      <c r="G49" s="21">
        <v>13.15</v>
      </c>
      <c r="H49" s="23">
        <v>13.3</v>
      </c>
      <c r="I49" s="19">
        <v>11780</v>
      </c>
      <c r="J49" s="19">
        <f t="shared" si="1"/>
        <v>11499.636</v>
      </c>
      <c r="K49" s="20">
        <v>86</v>
      </c>
      <c r="L49" s="23">
        <v>21.15</v>
      </c>
      <c r="M49" s="21">
        <v>21.3</v>
      </c>
      <c r="N49" s="19">
        <v>11780</v>
      </c>
      <c r="O49" s="19">
        <f t="shared" si="2"/>
        <v>11499.636</v>
      </c>
    </row>
    <row r="50" spans="1:18" ht="23.25">
      <c r="A50" s="16">
        <v>23</v>
      </c>
      <c r="B50" s="21">
        <v>5.3</v>
      </c>
      <c r="C50" s="24">
        <v>5.45</v>
      </c>
      <c r="D50" s="19">
        <v>11780</v>
      </c>
      <c r="E50" s="19">
        <f t="shared" si="0"/>
        <v>11499.636</v>
      </c>
      <c r="F50" s="20">
        <v>55</v>
      </c>
      <c r="G50" s="21">
        <v>13.3</v>
      </c>
      <c r="H50" s="23">
        <v>13.45</v>
      </c>
      <c r="I50" s="19">
        <v>11780</v>
      </c>
      <c r="J50" s="19">
        <f t="shared" si="1"/>
        <v>11499.636</v>
      </c>
      <c r="K50" s="20">
        <v>87</v>
      </c>
      <c r="L50" s="23">
        <v>21.3</v>
      </c>
      <c r="M50" s="21">
        <v>21.45</v>
      </c>
      <c r="N50" s="19">
        <v>11780</v>
      </c>
      <c r="O50" s="19">
        <f t="shared" si="2"/>
        <v>11499.636</v>
      </c>
    </row>
    <row r="51" spans="1:18" ht="23.25">
      <c r="A51" s="16">
        <v>24</v>
      </c>
      <c r="B51" s="18">
        <v>5.45</v>
      </c>
      <c r="C51" s="23">
        <v>6</v>
      </c>
      <c r="D51" s="19">
        <v>11780</v>
      </c>
      <c r="E51" s="19">
        <f t="shared" si="0"/>
        <v>11499.636</v>
      </c>
      <c r="F51" s="20">
        <v>56</v>
      </c>
      <c r="G51" s="21">
        <v>13.45</v>
      </c>
      <c r="H51" s="23">
        <v>14</v>
      </c>
      <c r="I51" s="19">
        <v>11780</v>
      </c>
      <c r="J51" s="19">
        <f t="shared" si="1"/>
        <v>11499.636</v>
      </c>
      <c r="K51" s="20">
        <v>88</v>
      </c>
      <c r="L51" s="23">
        <v>21.45</v>
      </c>
      <c r="M51" s="21">
        <v>22</v>
      </c>
      <c r="N51" s="19">
        <v>11780</v>
      </c>
      <c r="O51" s="19">
        <f t="shared" si="2"/>
        <v>11499.636</v>
      </c>
    </row>
    <row r="52" spans="1:18" ht="23.25">
      <c r="A52" s="16">
        <v>25</v>
      </c>
      <c r="B52" s="21">
        <v>6</v>
      </c>
      <c r="C52" s="24">
        <v>6.15</v>
      </c>
      <c r="D52" s="19">
        <v>11780</v>
      </c>
      <c r="E52" s="19">
        <f t="shared" si="0"/>
        <v>11499.636</v>
      </c>
      <c r="F52" s="20">
        <v>57</v>
      </c>
      <c r="G52" s="21">
        <v>14</v>
      </c>
      <c r="H52" s="23">
        <v>14.15</v>
      </c>
      <c r="I52" s="19">
        <v>11780</v>
      </c>
      <c r="J52" s="19">
        <f t="shared" si="1"/>
        <v>11499.636</v>
      </c>
      <c r="K52" s="20">
        <v>89</v>
      </c>
      <c r="L52" s="23">
        <v>22</v>
      </c>
      <c r="M52" s="21">
        <v>22.15</v>
      </c>
      <c r="N52" s="19">
        <v>11780</v>
      </c>
      <c r="O52" s="19">
        <f t="shared" si="2"/>
        <v>11499.636</v>
      </c>
    </row>
    <row r="53" spans="1:18" ht="23.25">
      <c r="A53" s="16">
        <v>26</v>
      </c>
      <c r="B53" s="18">
        <v>6.15</v>
      </c>
      <c r="C53" s="23">
        <v>6.3</v>
      </c>
      <c r="D53" s="19">
        <v>11780</v>
      </c>
      <c r="E53" s="19">
        <f t="shared" si="0"/>
        <v>11499.636</v>
      </c>
      <c r="F53" s="20">
        <v>58</v>
      </c>
      <c r="G53" s="21">
        <v>14.15</v>
      </c>
      <c r="H53" s="23">
        <v>14.3</v>
      </c>
      <c r="I53" s="19">
        <v>11780</v>
      </c>
      <c r="J53" s="19">
        <f t="shared" si="1"/>
        <v>11499.636</v>
      </c>
      <c r="K53" s="20">
        <v>90</v>
      </c>
      <c r="L53" s="23">
        <v>22.15</v>
      </c>
      <c r="M53" s="21">
        <v>22.3</v>
      </c>
      <c r="N53" s="19">
        <v>11780</v>
      </c>
      <c r="O53" s="19">
        <f t="shared" si="2"/>
        <v>11499.636</v>
      </c>
    </row>
    <row r="54" spans="1:18" ht="23.25">
      <c r="A54" s="16">
        <v>27</v>
      </c>
      <c r="B54" s="21">
        <v>6.3</v>
      </c>
      <c r="C54" s="24">
        <v>6.45</v>
      </c>
      <c r="D54" s="19">
        <v>11780</v>
      </c>
      <c r="E54" s="19">
        <f t="shared" si="0"/>
        <v>11499.636</v>
      </c>
      <c r="F54" s="20">
        <v>59</v>
      </c>
      <c r="G54" s="21">
        <v>14.3</v>
      </c>
      <c r="H54" s="23">
        <v>14.45</v>
      </c>
      <c r="I54" s="19">
        <v>11780</v>
      </c>
      <c r="J54" s="19">
        <f t="shared" si="1"/>
        <v>11499.636</v>
      </c>
      <c r="K54" s="20">
        <v>91</v>
      </c>
      <c r="L54" s="23">
        <v>22.3</v>
      </c>
      <c r="M54" s="21">
        <v>22.45</v>
      </c>
      <c r="N54" s="19">
        <v>11780</v>
      </c>
      <c r="O54" s="19">
        <f t="shared" si="2"/>
        <v>11499.636</v>
      </c>
    </row>
    <row r="55" spans="1:18" ht="23.25">
      <c r="A55" s="16">
        <v>28</v>
      </c>
      <c r="B55" s="18">
        <v>6.45</v>
      </c>
      <c r="C55" s="23">
        <v>7</v>
      </c>
      <c r="D55" s="19">
        <v>11780</v>
      </c>
      <c r="E55" s="19">
        <f t="shared" si="0"/>
        <v>11499.636</v>
      </c>
      <c r="F55" s="20">
        <v>60</v>
      </c>
      <c r="G55" s="21">
        <v>14.45</v>
      </c>
      <c r="H55" s="21">
        <v>15</v>
      </c>
      <c r="I55" s="19">
        <v>11780</v>
      </c>
      <c r="J55" s="19">
        <f t="shared" si="1"/>
        <v>11499.636</v>
      </c>
      <c r="K55" s="20">
        <v>92</v>
      </c>
      <c r="L55" s="23">
        <v>22.45</v>
      </c>
      <c r="M55" s="21">
        <v>23</v>
      </c>
      <c r="N55" s="19">
        <v>11780</v>
      </c>
      <c r="O55" s="19">
        <f t="shared" si="2"/>
        <v>11499.636</v>
      </c>
    </row>
    <row r="56" spans="1:18" ht="23.25">
      <c r="A56" s="16">
        <v>29</v>
      </c>
      <c r="B56" s="21">
        <v>7</v>
      </c>
      <c r="C56" s="24">
        <v>7.15</v>
      </c>
      <c r="D56" s="19">
        <v>11780</v>
      </c>
      <c r="E56" s="19">
        <f t="shared" si="0"/>
        <v>11499.636</v>
      </c>
      <c r="F56" s="20">
        <v>61</v>
      </c>
      <c r="G56" s="21">
        <v>15</v>
      </c>
      <c r="H56" s="21">
        <v>15.15</v>
      </c>
      <c r="I56" s="19">
        <v>11780</v>
      </c>
      <c r="J56" s="19">
        <f t="shared" si="1"/>
        <v>11499.636</v>
      </c>
      <c r="K56" s="20">
        <v>93</v>
      </c>
      <c r="L56" s="23">
        <v>23</v>
      </c>
      <c r="M56" s="21">
        <v>23.15</v>
      </c>
      <c r="N56" s="19">
        <v>11780</v>
      </c>
      <c r="O56" s="19">
        <f t="shared" si="2"/>
        <v>11499.636</v>
      </c>
    </row>
    <row r="57" spans="1:18" ht="23.25">
      <c r="A57" s="16">
        <v>30</v>
      </c>
      <c r="B57" s="18">
        <v>7.15</v>
      </c>
      <c r="C57" s="23">
        <v>7.3</v>
      </c>
      <c r="D57" s="19">
        <v>11780</v>
      </c>
      <c r="E57" s="19">
        <f t="shared" si="0"/>
        <v>11499.636</v>
      </c>
      <c r="F57" s="20">
        <v>62</v>
      </c>
      <c r="G57" s="21">
        <v>15.15</v>
      </c>
      <c r="H57" s="21">
        <v>15.3</v>
      </c>
      <c r="I57" s="19">
        <v>11780</v>
      </c>
      <c r="J57" s="19">
        <f t="shared" si="1"/>
        <v>11499.636</v>
      </c>
      <c r="K57" s="20">
        <v>94</v>
      </c>
      <c r="L57" s="21">
        <v>23.15</v>
      </c>
      <c r="M57" s="21">
        <v>23.3</v>
      </c>
      <c r="N57" s="19">
        <v>11780</v>
      </c>
      <c r="O57" s="19">
        <f t="shared" si="2"/>
        <v>11499.636</v>
      </c>
    </row>
    <row r="58" spans="1:18" ht="23.25">
      <c r="A58" s="16">
        <v>31</v>
      </c>
      <c r="B58" s="21">
        <v>7.3</v>
      </c>
      <c r="C58" s="24">
        <v>7.45</v>
      </c>
      <c r="D58" s="19">
        <v>11780</v>
      </c>
      <c r="E58" s="19">
        <f t="shared" si="0"/>
        <v>11499.636</v>
      </c>
      <c r="F58" s="20">
        <v>63</v>
      </c>
      <c r="G58" s="21">
        <v>15.3</v>
      </c>
      <c r="H58" s="21">
        <v>15.45</v>
      </c>
      <c r="I58" s="19">
        <v>11780</v>
      </c>
      <c r="J58" s="19">
        <f t="shared" si="1"/>
        <v>11499.636</v>
      </c>
      <c r="K58" s="20">
        <v>95</v>
      </c>
      <c r="L58" s="21">
        <v>23.3</v>
      </c>
      <c r="M58" s="21">
        <v>23.45</v>
      </c>
      <c r="N58" s="19">
        <v>11780</v>
      </c>
      <c r="O58" s="19">
        <f t="shared" si="2"/>
        <v>11499.636</v>
      </c>
    </row>
    <row r="59" spans="1:18" ht="23.25">
      <c r="A59" s="16">
        <v>32</v>
      </c>
      <c r="B59" s="18">
        <v>7.45</v>
      </c>
      <c r="C59" s="23">
        <v>8</v>
      </c>
      <c r="D59" s="19">
        <v>11780</v>
      </c>
      <c r="E59" s="19">
        <f t="shared" si="0"/>
        <v>11499.636</v>
      </c>
      <c r="F59" s="20">
        <v>64</v>
      </c>
      <c r="G59" s="21">
        <v>15.45</v>
      </c>
      <c r="H59" s="21">
        <v>16</v>
      </c>
      <c r="I59" s="19">
        <v>11780</v>
      </c>
      <c r="J59" s="19">
        <f t="shared" si="1"/>
        <v>11499.636</v>
      </c>
      <c r="K59" s="25">
        <v>96</v>
      </c>
      <c r="L59" s="21">
        <v>23.45</v>
      </c>
      <c r="M59" s="26">
        <v>24</v>
      </c>
      <c r="N59" s="19">
        <v>11780</v>
      </c>
      <c r="O59" s="19">
        <f t="shared" si="2"/>
        <v>11499.636</v>
      </c>
    </row>
    <row r="60" spans="1:18" ht="23.25">
      <c r="A60" s="27"/>
      <c r="B60" s="28"/>
      <c r="C60" s="29"/>
      <c r="D60" s="30">
        <f>SUM(D28:D59)</f>
        <v>376960</v>
      </c>
      <c r="E60" s="31">
        <f>SUM(E28:E59)</f>
        <v>367988.35200000001</v>
      </c>
      <c r="F60" s="32"/>
      <c r="G60" s="33"/>
      <c r="H60" s="33"/>
      <c r="I60" s="31">
        <f>SUM(I28:I59)</f>
        <v>376960</v>
      </c>
      <c r="J60" s="30">
        <f>SUM(J28:J59)</f>
        <v>367988.35200000001</v>
      </c>
      <c r="K60" s="32"/>
      <c r="L60" s="33"/>
      <c r="M60" s="33"/>
      <c r="N60" s="30">
        <f>SUM(N28:N59)</f>
        <v>376960</v>
      </c>
      <c r="O60" s="31">
        <f>SUM(O28:O59)</f>
        <v>367988.35200000001</v>
      </c>
      <c r="P60" s="11"/>
      <c r="Q60" s="34"/>
      <c r="R60" s="11"/>
    </row>
    <row r="64" spans="1:18">
      <c r="A64" t="s">
        <v>34</v>
      </c>
      <c r="B64">
        <f>SUM(D60,I60,N60)/(4000*1000)</f>
        <v>0.28272000000000003</v>
      </c>
      <c r="C64">
        <f>ROUNDDOWN(SUM(E60,J60,O60)/(4000*1000),4)</f>
        <v>0.27589999999999998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0" workbookViewId="0">
      <selection activeCell="G32" sqref="G32"/>
    </sheetView>
  </sheetViews>
  <sheetFormatPr defaultColWidth="9.140625" defaultRowHeight="12.75"/>
  <cols>
    <col min="4" max="5" width="16.140625" customWidth="1"/>
    <col min="9" max="10" width="15" customWidth="1"/>
    <col min="14" max="15" width="1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69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70</v>
      </c>
      <c r="N12" s="1" t="s">
        <v>71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63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01.2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11780</v>
      </c>
      <c r="E28" s="19">
        <f t="shared" ref="E28:E59" si="0">D28*(100-2.38)/100</f>
        <v>11499.636</v>
      </c>
      <c r="F28" s="20">
        <v>33</v>
      </c>
      <c r="G28" s="21">
        <v>8</v>
      </c>
      <c r="H28" s="21">
        <v>8.15</v>
      </c>
      <c r="I28" s="19">
        <v>11780</v>
      </c>
      <c r="J28" s="19">
        <f t="shared" ref="J28:J59" si="1">I28*(100-2.38)/100</f>
        <v>11499.636</v>
      </c>
      <c r="K28" s="20">
        <v>65</v>
      </c>
      <c r="L28" s="21">
        <v>16</v>
      </c>
      <c r="M28" s="21">
        <v>16.149999999999999</v>
      </c>
      <c r="N28" s="19">
        <v>11780</v>
      </c>
      <c r="O28" s="19">
        <f t="shared" ref="O28:O59" si="2">N28*(100-2.38)/100</f>
        <v>11499.636</v>
      </c>
    </row>
    <row r="29" spans="1:15" ht="23.25">
      <c r="A29" s="16">
        <v>2</v>
      </c>
      <c r="B29" s="16">
        <v>0.15</v>
      </c>
      <c r="C29" s="22">
        <v>0.3</v>
      </c>
      <c r="D29" s="19">
        <v>11780</v>
      </c>
      <c r="E29" s="19">
        <f t="shared" si="0"/>
        <v>11499.636</v>
      </c>
      <c r="F29" s="20">
        <v>34</v>
      </c>
      <c r="G29" s="21">
        <v>8.15</v>
      </c>
      <c r="H29" s="21">
        <v>8.3000000000000007</v>
      </c>
      <c r="I29" s="19">
        <v>11780</v>
      </c>
      <c r="J29" s="19">
        <f t="shared" si="1"/>
        <v>11499.636</v>
      </c>
      <c r="K29" s="20">
        <v>66</v>
      </c>
      <c r="L29" s="21">
        <v>16.149999999999999</v>
      </c>
      <c r="M29" s="21">
        <v>16.3</v>
      </c>
      <c r="N29" s="19">
        <v>11780</v>
      </c>
      <c r="O29" s="19">
        <f t="shared" si="2"/>
        <v>11499.636</v>
      </c>
    </row>
    <row r="30" spans="1:15" ht="23.25">
      <c r="A30" s="16">
        <v>3</v>
      </c>
      <c r="B30" s="22">
        <v>0.3</v>
      </c>
      <c r="C30" s="18">
        <v>0.45</v>
      </c>
      <c r="D30" s="19">
        <v>11780</v>
      </c>
      <c r="E30" s="19">
        <f t="shared" si="0"/>
        <v>11499.636</v>
      </c>
      <c r="F30" s="20">
        <v>35</v>
      </c>
      <c r="G30" s="21">
        <v>8.3000000000000007</v>
      </c>
      <c r="H30" s="21">
        <v>8.4499999999999993</v>
      </c>
      <c r="I30" s="19">
        <v>11780</v>
      </c>
      <c r="J30" s="19">
        <f t="shared" si="1"/>
        <v>11499.636</v>
      </c>
      <c r="K30" s="20">
        <v>67</v>
      </c>
      <c r="L30" s="21">
        <v>16.3</v>
      </c>
      <c r="M30" s="21">
        <v>16.45</v>
      </c>
      <c r="N30" s="19">
        <v>11780</v>
      </c>
      <c r="O30" s="19">
        <f t="shared" si="2"/>
        <v>11499.636</v>
      </c>
    </row>
    <row r="31" spans="1:15" ht="23.25">
      <c r="A31" s="16">
        <v>4</v>
      </c>
      <c r="B31" s="16">
        <v>0.45</v>
      </c>
      <c r="C31" s="21">
        <v>1</v>
      </c>
      <c r="D31" s="19">
        <v>11780</v>
      </c>
      <c r="E31" s="19">
        <f t="shared" si="0"/>
        <v>11499.636</v>
      </c>
      <c r="F31" s="20">
        <v>36</v>
      </c>
      <c r="G31" s="21">
        <v>8.4499999999999993</v>
      </c>
      <c r="H31" s="21">
        <v>9</v>
      </c>
      <c r="I31" s="19">
        <v>11780</v>
      </c>
      <c r="J31" s="19">
        <f t="shared" si="1"/>
        <v>11499.636</v>
      </c>
      <c r="K31" s="20">
        <v>68</v>
      </c>
      <c r="L31" s="21">
        <v>16.45</v>
      </c>
      <c r="M31" s="21">
        <v>17</v>
      </c>
      <c r="N31" s="19">
        <v>11780</v>
      </c>
      <c r="O31" s="19">
        <f t="shared" si="2"/>
        <v>11499.636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11780</v>
      </c>
      <c r="E32" s="19">
        <f t="shared" si="0"/>
        <v>11499.636</v>
      </c>
      <c r="F32" s="20">
        <v>37</v>
      </c>
      <c r="G32" s="21">
        <v>9</v>
      </c>
      <c r="H32" s="21">
        <v>9.15</v>
      </c>
      <c r="I32" s="19">
        <v>11780</v>
      </c>
      <c r="J32" s="19">
        <f t="shared" si="1"/>
        <v>11499.636</v>
      </c>
      <c r="K32" s="20">
        <v>69</v>
      </c>
      <c r="L32" s="21">
        <v>17</v>
      </c>
      <c r="M32" s="21">
        <v>17.149999999999999</v>
      </c>
      <c r="N32" s="19">
        <v>11780</v>
      </c>
      <c r="O32" s="19">
        <f t="shared" si="2"/>
        <v>11499.636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11780</v>
      </c>
      <c r="E33" s="19">
        <f t="shared" si="0"/>
        <v>11499.636</v>
      </c>
      <c r="F33" s="20">
        <v>38</v>
      </c>
      <c r="G33" s="21">
        <v>9.15</v>
      </c>
      <c r="H33" s="21">
        <v>9.3000000000000007</v>
      </c>
      <c r="I33" s="19">
        <v>11780</v>
      </c>
      <c r="J33" s="19">
        <f t="shared" si="1"/>
        <v>11499.636</v>
      </c>
      <c r="K33" s="20">
        <v>70</v>
      </c>
      <c r="L33" s="21">
        <v>17.149999999999999</v>
      </c>
      <c r="M33" s="21">
        <v>17.3</v>
      </c>
      <c r="N33" s="19">
        <v>11780</v>
      </c>
      <c r="O33" s="19">
        <f t="shared" si="2"/>
        <v>11499.636</v>
      </c>
    </row>
    <row r="34" spans="1:15" ht="23.25">
      <c r="A34" s="16">
        <v>7</v>
      </c>
      <c r="B34" s="22">
        <v>1.3</v>
      </c>
      <c r="C34" s="18">
        <v>1.45</v>
      </c>
      <c r="D34" s="19">
        <v>11780</v>
      </c>
      <c r="E34" s="19">
        <f t="shared" si="0"/>
        <v>11499.636</v>
      </c>
      <c r="F34" s="20">
        <v>39</v>
      </c>
      <c r="G34" s="21">
        <v>9.3000000000000007</v>
      </c>
      <c r="H34" s="21">
        <v>9.4499999999999993</v>
      </c>
      <c r="I34" s="19">
        <v>11780</v>
      </c>
      <c r="J34" s="19">
        <f t="shared" si="1"/>
        <v>11499.636</v>
      </c>
      <c r="K34" s="20">
        <v>71</v>
      </c>
      <c r="L34" s="21">
        <v>17.3</v>
      </c>
      <c r="M34" s="21">
        <v>17.45</v>
      </c>
      <c r="N34" s="19">
        <v>11780</v>
      </c>
      <c r="O34" s="19">
        <f t="shared" si="2"/>
        <v>11499.636</v>
      </c>
    </row>
    <row r="35" spans="1:15" ht="23.25">
      <c r="A35" s="16">
        <v>8</v>
      </c>
      <c r="B35" s="16">
        <v>1.45</v>
      </c>
      <c r="C35" s="21">
        <v>2</v>
      </c>
      <c r="D35" s="19">
        <v>11780</v>
      </c>
      <c r="E35" s="19">
        <f t="shared" si="0"/>
        <v>11499.636</v>
      </c>
      <c r="F35" s="20">
        <v>40</v>
      </c>
      <c r="G35" s="21">
        <v>9.4499999999999993</v>
      </c>
      <c r="H35" s="21">
        <v>10</v>
      </c>
      <c r="I35" s="19">
        <v>11780</v>
      </c>
      <c r="J35" s="19">
        <f t="shared" si="1"/>
        <v>11499.636</v>
      </c>
      <c r="K35" s="20">
        <v>72</v>
      </c>
      <c r="L35" s="23">
        <v>17.45</v>
      </c>
      <c r="M35" s="21">
        <v>18</v>
      </c>
      <c r="N35" s="19">
        <v>11780</v>
      </c>
      <c r="O35" s="19">
        <f t="shared" si="2"/>
        <v>11499.636</v>
      </c>
    </row>
    <row r="36" spans="1:15" ht="23.25">
      <c r="A36" s="16">
        <v>9</v>
      </c>
      <c r="B36" s="22">
        <v>2</v>
      </c>
      <c r="C36" s="18">
        <v>2.15</v>
      </c>
      <c r="D36" s="19">
        <v>11780</v>
      </c>
      <c r="E36" s="19">
        <f t="shared" si="0"/>
        <v>11499.636</v>
      </c>
      <c r="F36" s="20">
        <v>41</v>
      </c>
      <c r="G36" s="21">
        <v>10</v>
      </c>
      <c r="H36" s="23">
        <v>10.15</v>
      </c>
      <c r="I36" s="19">
        <v>11780</v>
      </c>
      <c r="J36" s="19">
        <f t="shared" si="1"/>
        <v>11499.636</v>
      </c>
      <c r="K36" s="20">
        <v>73</v>
      </c>
      <c r="L36" s="23">
        <v>18</v>
      </c>
      <c r="M36" s="21">
        <v>18.149999999999999</v>
      </c>
      <c r="N36" s="19">
        <v>11780</v>
      </c>
      <c r="O36" s="19">
        <f t="shared" si="2"/>
        <v>11499.636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11780</v>
      </c>
      <c r="E37" s="19">
        <f t="shared" si="0"/>
        <v>11499.636</v>
      </c>
      <c r="F37" s="20">
        <v>42</v>
      </c>
      <c r="G37" s="21">
        <v>10.15</v>
      </c>
      <c r="H37" s="23">
        <v>10.3</v>
      </c>
      <c r="I37" s="19">
        <v>11780</v>
      </c>
      <c r="J37" s="19">
        <f t="shared" si="1"/>
        <v>11499.636</v>
      </c>
      <c r="K37" s="20">
        <v>74</v>
      </c>
      <c r="L37" s="23">
        <v>18.149999999999999</v>
      </c>
      <c r="M37" s="21">
        <v>18.3</v>
      </c>
      <c r="N37" s="19">
        <v>11780</v>
      </c>
      <c r="O37" s="19">
        <f t="shared" si="2"/>
        <v>11499.636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11780</v>
      </c>
      <c r="E38" s="19">
        <f t="shared" si="0"/>
        <v>11499.636</v>
      </c>
      <c r="F38" s="20">
        <v>43</v>
      </c>
      <c r="G38" s="21">
        <v>10.3</v>
      </c>
      <c r="H38" s="23">
        <v>10.45</v>
      </c>
      <c r="I38" s="19">
        <v>11780</v>
      </c>
      <c r="J38" s="19">
        <f t="shared" si="1"/>
        <v>11499.636</v>
      </c>
      <c r="K38" s="20">
        <v>75</v>
      </c>
      <c r="L38" s="23">
        <v>18.3</v>
      </c>
      <c r="M38" s="21">
        <v>18.45</v>
      </c>
      <c r="N38" s="19">
        <v>11780</v>
      </c>
      <c r="O38" s="19">
        <f t="shared" si="2"/>
        <v>11499.636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11780</v>
      </c>
      <c r="E39" s="19">
        <f t="shared" si="0"/>
        <v>11499.636</v>
      </c>
      <c r="F39" s="20">
        <v>44</v>
      </c>
      <c r="G39" s="21">
        <v>10.45</v>
      </c>
      <c r="H39" s="23">
        <v>11</v>
      </c>
      <c r="I39" s="19">
        <v>11780</v>
      </c>
      <c r="J39" s="19">
        <f t="shared" si="1"/>
        <v>11499.636</v>
      </c>
      <c r="K39" s="20">
        <v>76</v>
      </c>
      <c r="L39" s="23">
        <v>18.45</v>
      </c>
      <c r="M39" s="21">
        <v>19</v>
      </c>
      <c r="N39" s="19">
        <v>11780</v>
      </c>
      <c r="O39" s="19">
        <f t="shared" si="2"/>
        <v>11499.636</v>
      </c>
    </row>
    <row r="40" spans="1:15" ht="23.25">
      <c r="A40" s="16">
        <v>13</v>
      </c>
      <c r="B40" s="22">
        <v>3</v>
      </c>
      <c r="C40" s="24">
        <v>3.15</v>
      </c>
      <c r="D40" s="19">
        <v>11780</v>
      </c>
      <c r="E40" s="19">
        <f t="shared" si="0"/>
        <v>11499.636</v>
      </c>
      <c r="F40" s="20">
        <v>45</v>
      </c>
      <c r="G40" s="21">
        <v>11</v>
      </c>
      <c r="H40" s="23">
        <v>11.15</v>
      </c>
      <c r="I40" s="19">
        <v>11780</v>
      </c>
      <c r="J40" s="19">
        <f t="shared" si="1"/>
        <v>11499.636</v>
      </c>
      <c r="K40" s="20">
        <v>77</v>
      </c>
      <c r="L40" s="23">
        <v>19</v>
      </c>
      <c r="M40" s="21">
        <v>19.149999999999999</v>
      </c>
      <c r="N40" s="19">
        <v>11780</v>
      </c>
      <c r="O40" s="19">
        <f t="shared" si="2"/>
        <v>11499.636</v>
      </c>
    </row>
    <row r="41" spans="1:15" ht="23.25">
      <c r="A41" s="16">
        <v>14</v>
      </c>
      <c r="B41" s="16">
        <v>3.15</v>
      </c>
      <c r="C41" s="23">
        <v>3.3</v>
      </c>
      <c r="D41" s="19">
        <v>11780</v>
      </c>
      <c r="E41" s="19">
        <f t="shared" si="0"/>
        <v>11499.636</v>
      </c>
      <c r="F41" s="20">
        <v>46</v>
      </c>
      <c r="G41" s="21">
        <v>11.15</v>
      </c>
      <c r="H41" s="23">
        <v>11.3</v>
      </c>
      <c r="I41" s="19">
        <v>11780</v>
      </c>
      <c r="J41" s="19">
        <f t="shared" si="1"/>
        <v>11499.636</v>
      </c>
      <c r="K41" s="20">
        <v>78</v>
      </c>
      <c r="L41" s="23">
        <v>19.149999999999999</v>
      </c>
      <c r="M41" s="21">
        <v>19.3</v>
      </c>
      <c r="N41" s="19">
        <v>11780</v>
      </c>
      <c r="O41" s="19">
        <f t="shared" si="2"/>
        <v>11499.636</v>
      </c>
    </row>
    <row r="42" spans="1:15" ht="23.25">
      <c r="A42" s="16">
        <v>15</v>
      </c>
      <c r="B42" s="22">
        <v>3.3</v>
      </c>
      <c r="C42" s="24">
        <v>3.45</v>
      </c>
      <c r="D42" s="19">
        <v>11780</v>
      </c>
      <c r="E42" s="19">
        <f t="shared" si="0"/>
        <v>11499.636</v>
      </c>
      <c r="F42" s="20">
        <v>47</v>
      </c>
      <c r="G42" s="21">
        <v>11.3</v>
      </c>
      <c r="H42" s="23">
        <v>11.45</v>
      </c>
      <c r="I42" s="19">
        <v>11780</v>
      </c>
      <c r="J42" s="19">
        <f t="shared" si="1"/>
        <v>11499.636</v>
      </c>
      <c r="K42" s="20">
        <v>79</v>
      </c>
      <c r="L42" s="23">
        <v>19.3</v>
      </c>
      <c r="M42" s="21">
        <v>19.45</v>
      </c>
      <c r="N42" s="19">
        <v>11780</v>
      </c>
      <c r="O42" s="19">
        <f t="shared" si="2"/>
        <v>11499.636</v>
      </c>
    </row>
    <row r="43" spans="1:15" ht="23.25">
      <c r="A43" s="16">
        <v>16</v>
      </c>
      <c r="B43" s="16">
        <v>3.45</v>
      </c>
      <c r="C43" s="23">
        <v>4</v>
      </c>
      <c r="D43" s="19">
        <v>11780</v>
      </c>
      <c r="E43" s="19">
        <f t="shared" si="0"/>
        <v>11499.636</v>
      </c>
      <c r="F43" s="20">
        <v>48</v>
      </c>
      <c r="G43" s="21">
        <v>11.45</v>
      </c>
      <c r="H43" s="23">
        <v>12</v>
      </c>
      <c r="I43" s="19">
        <v>11780</v>
      </c>
      <c r="J43" s="19">
        <f t="shared" si="1"/>
        <v>11499.636</v>
      </c>
      <c r="K43" s="20">
        <v>80</v>
      </c>
      <c r="L43" s="23">
        <v>19.45</v>
      </c>
      <c r="M43" s="21">
        <v>20</v>
      </c>
      <c r="N43" s="19">
        <v>11780</v>
      </c>
      <c r="O43" s="19">
        <f t="shared" si="2"/>
        <v>11499.636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11780</v>
      </c>
      <c r="E44" s="19">
        <f t="shared" si="0"/>
        <v>11499.636</v>
      </c>
      <c r="F44" s="20">
        <v>49</v>
      </c>
      <c r="G44" s="21">
        <v>12</v>
      </c>
      <c r="H44" s="23">
        <v>12.15</v>
      </c>
      <c r="I44" s="19">
        <v>11780</v>
      </c>
      <c r="J44" s="19">
        <f t="shared" si="1"/>
        <v>11499.636</v>
      </c>
      <c r="K44" s="20">
        <v>81</v>
      </c>
      <c r="L44" s="23">
        <v>20</v>
      </c>
      <c r="M44" s="21">
        <v>20.149999999999999</v>
      </c>
      <c r="N44" s="19">
        <v>11780</v>
      </c>
      <c r="O44" s="19">
        <f t="shared" si="2"/>
        <v>11499.636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11780</v>
      </c>
      <c r="E45" s="19">
        <f t="shared" si="0"/>
        <v>11499.636</v>
      </c>
      <c r="F45" s="20">
        <v>50</v>
      </c>
      <c r="G45" s="21">
        <v>12.15</v>
      </c>
      <c r="H45" s="23">
        <v>12.3</v>
      </c>
      <c r="I45" s="19">
        <v>11780</v>
      </c>
      <c r="J45" s="19">
        <f t="shared" si="1"/>
        <v>11499.636</v>
      </c>
      <c r="K45" s="20">
        <v>82</v>
      </c>
      <c r="L45" s="23">
        <v>20.149999999999999</v>
      </c>
      <c r="M45" s="21">
        <v>20.3</v>
      </c>
      <c r="N45" s="19">
        <v>11780</v>
      </c>
      <c r="O45" s="19">
        <f t="shared" si="2"/>
        <v>11499.636</v>
      </c>
    </row>
    <row r="46" spans="1:15" ht="23.25">
      <c r="A46" s="16">
        <v>19</v>
      </c>
      <c r="B46" s="22">
        <v>4.3</v>
      </c>
      <c r="C46" s="24">
        <v>4.45</v>
      </c>
      <c r="D46" s="19">
        <v>11780</v>
      </c>
      <c r="E46" s="19">
        <f t="shared" si="0"/>
        <v>11499.636</v>
      </c>
      <c r="F46" s="20">
        <v>51</v>
      </c>
      <c r="G46" s="21">
        <v>12.3</v>
      </c>
      <c r="H46" s="23">
        <v>12.45</v>
      </c>
      <c r="I46" s="19">
        <v>11780</v>
      </c>
      <c r="J46" s="19">
        <f t="shared" si="1"/>
        <v>11499.636</v>
      </c>
      <c r="K46" s="20">
        <v>83</v>
      </c>
      <c r="L46" s="23">
        <v>20.3</v>
      </c>
      <c r="M46" s="21">
        <v>20.45</v>
      </c>
      <c r="N46" s="19">
        <v>11780</v>
      </c>
      <c r="O46" s="19">
        <f t="shared" si="2"/>
        <v>11499.636</v>
      </c>
    </row>
    <row r="47" spans="1:15" ht="23.25">
      <c r="A47" s="16">
        <v>20</v>
      </c>
      <c r="B47" s="16">
        <v>4.45</v>
      </c>
      <c r="C47" s="23">
        <v>5</v>
      </c>
      <c r="D47" s="19">
        <v>11780</v>
      </c>
      <c r="E47" s="19">
        <f t="shared" si="0"/>
        <v>11499.636</v>
      </c>
      <c r="F47" s="20">
        <v>52</v>
      </c>
      <c r="G47" s="21">
        <v>12.45</v>
      </c>
      <c r="H47" s="23">
        <v>13</v>
      </c>
      <c r="I47" s="19">
        <v>11780</v>
      </c>
      <c r="J47" s="19">
        <f t="shared" si="1"/>
        <v>11499.636</v>
      </c>
      <c r="K47" s="20">
        <v>84</v>
      </c>
      <c r="L47" s="23">
        <v>20.45</v>
      </c>
      <c r="M47" s="21">
        <v>21</v>
      </c>
      <c r="N47" s="19">
        <v>11780</v>
      </c>
      <c r="O47" s="19">
        <f t="shared" si="2"/>
        <v>11499.636</v>
      </c>
    </row>
    <row r="48" spans="1:15" ht="23.25">
      <c r="A48" s="16">
        <v>21</v>
      </c>
      <c r="B48" s="21">
        <v>5</v>
      </c>
      <c r="C48" s="24">
        <v>5.15</v>
      </c>
      <c r="D48" s="19">
        <v>11780</v>
      </c>
      <c r="E48" s="19">
        <f t="shared" si="0"/>
        <v>11499.636</v>
      </c>
      <c r="F48" s="20">
        <v>53</v>
      </c>
      <c r="G48" s="21">
        <v>13</v>
      </c>
      <c r="H48" s="23">
        <v>13.15</v>
      </c>
      <c r="I48" s="19">
        <v>11780</v>
      </c>
      <c r="J48" s="19">
        <f t="shared" si="1"/>
        <v>11499.636</v>
      </c>
      <c r="K48" s="20">
        <v>85</v>
      </c>
      <c r="L48" s="23">
        <v>21</v>
      </c>
      <c r="M48" s="21">
        <v>21.15</v>
      </c>
      <c r="N48" s="19">
        <v>11780</v>
      </c>
      <c r="O48" s="19">
        <f t="shared" si="2"/>
        <v>11499.636</v>
      </c>
    </row>
    <row r="49" spans="1:18" ht="23.25">
      <c r="A49" s="16">
        <v>22</v>
      </c>
      <c r="B49" s="18">
        <v>5.15</v>
      </c>
      <c r="C49" s="23">
        <v>5.3</v>
      </c>
      <c r="D49" s="19">
        <v>11780</v>
      </c>
      <c r="E49" s="19">
        <f t="shared" si="0"/>
        <v>11499.636</v>
      </c>
      <c r="F49" s="20">
        <v>54</v>
      </c>
      <c r="G49" s="21">
        <v>13.15</v>
      </c>
      <c r="H49" s="23">
        <v>13.3</v>
      </c>
      <c r="I49" s="19">
        <v>11780</v>
      </c>
      <c r="J49" s="19">
        <f t="shared" si="1"/>
        <v>11499.636</v>
      </c>
      <c r="K49" s="20">
        <v>86</v>
      </c>
      <c r="L49" s="23">
        <v>21.15</v>
      </c>
      <c r="M49" s="21">
        <v>21.3</v>
      </c>
      <c r="N49" s="19">
        <v>11780</v>
      </c>
      <c r="O49" s="19">
        <f t="shared" si="2"/>
        <v>11499.636</v>
      </c>
    </row>
    <row r="50" spans="1:18" ht="23.25">
      <c r="A50" s="16">
        <v>23</v>
      </c>
      <c r="B50" s="21">
        <v>5.3</v>
      </c>
      <c r="C50" s="24">
        <v>5.45</v>
      </c>
      <c r="D50" s="19">
        <v>11780</v>
      </c>
      <c r="E50" s="19">
        <f t="shared" si="0"/>
        <v>11499.636</v>
      </c>
      <c r="F50" s="20">
        <v>55</v>
      </c>
      <c r="G50" s="21">
        <v>13.3</v>
      </c>
      <c r="H50" s="23">
        <v>13.45</v>
      </c>
      <c r="I50" s="19">
        <v>11780</v>
      </c>
      <c r="J50" s="19">
        <f t="shared" si="1"/>
        <v>11499.636</v>
      </c>
      <c r="K50" s="20">
        <v>87</v>
      </c>
      <c r="L50" s="23">
        <v>21.3</v>
      </c>
      <c r="M50" s="21">
        <v>21.45</v>
      </c>
      <c r="N50" s="19">
        <v>11780</v>
      </c>
      <c r="O50" s="19">
        <f t="shared" si="2"/>
        <v>11499.636</v>
      </c>
    </row>
    <row r="51" spans="1:18" ht="23.25">
      <c r="A51" s="16">
        <v>24</v>
      </c>
      <c r="B51" s="18">
        <v>5.45</v>
      </c>
      <c r="C51" s="23">
        <v>6</v>
      </c>
      <c r="D51" s="19">
        <v>11780</v>
      </c>
      <c r="E51" s="19">
        <f t="shared" si="0"/>
        <v>11499.636</v>
      </c>
      <c r="F51" s="20">
        <v>56</v>
      </c>
      <c r="G51" s="21">
        <v>13.45</v>
      </c>
      <c r="H51" s="23">
        <v>14</v>
      </c>
      <c r="I51" s="19">
        <v>11780</v>
      </c>
      <c r="J51" s="19">
        <f t="shared" si="1"/>
        <v>11499.636</v>
      </c>
      <c r="K51" s="20">
        <v>88</v>
      </c>
      <c r="L51" s="23">
        <v>21.45</v>
      </c>
      <c r="M51" s="21">
        <v>22</v>
      </c>
      <c r="N51" s="19">
        <v>11780</v>
      </c>
      <c r="O51" s="19">
        <f t="shared" si="2"/>
        <v>11499.636</v>
      </c>
    </row>
    <row r="52" spans="1:18" ht="23.25">
      <c r="A52" s="16">
        <v>25</v>
      </c>
      <c r="B52" s="21">
        <v>6</v>
      </c>
      <c r="C52" s="24">
        <v>6.15</v>
      </c>
      <c r="D52" s="19">
        <v>11780</v>
      </c>
      <c r="E52" s="19">
        <f t="shared" si="0"/>
        <v>11499.636</v>
      </c>
      <c r="F52" s="20">
        <v>57</v>
      </c>
      <c r="G52" s="21">
        <v>14</v>
      </c>
      <c r="H52" s="23">
        <v>14.15</v>
      </c>
      <c r="I52" s="19">
        <v>11780</v>
      </c>
      <c r="J52" s="19">
        <f t="shared" si="1"/>
        <v>11499.636</v>
      </c>
      <c r="K52" s="20">
        <v>89</v>
      </c>
      <c r="L52" s="23">
        <v>22</v>
      </c>
      <c r="M52" s="21">
        <v>22.15</v>
      </c>
      <c r="N52" s="19">
        <v>11780</v>
      </c>
      <c r="O52" s="19">
        <f t="shared" si="2"/>
        <v>11499.636</v>
      </c>
    </row>
    <row r="53" spans="1:18" ht="23.25">
      <c r="A53" s="16">
        <v>26</v>
      </c>
      <c r="B53" s="18">
        <v>6.15</v>
      </c>
      <c r="C53" s="23">
        <v>6.3</v>
      </c>
      <c r="D53" s="19">
        <v>11780</v>
      </c>
      <c r="E53" s="19">
        <f t="shared" si="0"/>
        <v>11499.636</v>
      </c>
      <c r="F53" s="20">
        <v>58</v>
      </c>
      <c r="G53" s="21">
        <v>14.15</v>
      </c>
      <c r="H53" s="23">
        <v>14.3</v>
      </c>
      <c r="I53" s="19">
        <v>11780</v>
      </c>
      <c r="J53" s="19">
        <f t="shared" si="1"/>
        <v>11499.636</v>
      </c>
      <c r="K53" s="20">
        <v>90</v>
      </c>
      <c r="L53" s="23">
        <v>22.15</v>
      </c>
      <c r="M53" s="21">
        <v>22.3</v>
      </c>
      <c r="N53" s="19">
        <v>11780</v>
      </c>
      <c r="O53" s="19">
        <f t="shared" si="2"/>
        <v>11499.636</v>
      </c>
    </row>
    <row r="54" spans="1:18" ht="23.25">
      <c r="A54" s="16">
        <v>27</v>
      </c>
      <c r="B54" s="21">
        <v>6.3</v>
      </c>
      <c r="C54" s="24">
        <v>6.45</v>
      </c>
      <c r="D54" s="19">
        <v>11780</v>
      </c>
      <c r="E54" s="19">
        <f t="shared" si="0"/>
        <v>11499.636</v>
      </c>
      <c r="F54" s="20">
        <v>59</v>
      </c>
      <c r="G54" s="21">
        <v>14.3</v>
      </c>
      <c r="H54" s="23">
        <v>14.45</v>
      </c>
      <c r="I54" s="19">
        <v>11780</v>
      </c>
      <c r="J54" s="19">
        <f t="shared" si="1"/>
        <v>11499.636</v>
      </c>
      <c r="K54" s="20">
        <v>91</v>
      </c>
      <c r="L54" s="23">
        <v>22.3</v>
      </c>
      <c r="M54" s="21">
        <v>22.45</v>
      </c>
      <c r="N54" s="19">
        <v>11780</v>
      </c>
      <c r="O54" s="19">
        <f t="shared" si="2"/>
        <v>11499.636</v>
      </c>
    </row>
    <row r="55" spans="1:18" ht="23.25">
      <c r="A55" s="16">
        <v>28</v>
      </c>
      <c r="B55" s="18">
        <v>6.45</v>
      </c>
      <c r="C55" s="23">
        <v>7</v>
      </c>
      <c r="D55" s="19">
        <v>11780</v>
      </c>
      <c r="E55" s="19">
        <f t="shared" si="0"/>
        <v>11499.636</v>
      </c>
      <c r="F55" s="20">
        <v>60</v>
      </c>
      <c r="G55" s="21">
        <v>14.45</v>
      </c>
      <c r="H55" s="21">
        <v>15</v>
      </c>
      <c r="I55" s="19">
        <v>11780</v>
      </c>
      <c r="J55" s="19">
        <f t="shared" si="1"/>
        <v>11499.636</v>
      </c>
      <c r="K55" s="20">
        <v>92</v>
      </c>
      <c r="L55" s="23">
        <v>22.45</v>
      </c>
      <c r="M55" s="21">
        <v>23</v>
      </c>
      <c r="N55" s="19">
        <v>11780</v>
      </c>
      <c r="O55" s="19">
        <f t="shared" si="2"/>
        <v>11499.636</v>
      </c>
    </row>
    <row r="56" spans="1:18" ht="23.25">
      <c r="A56" s="16">
        <v>29</v>
      </c>
      <c r="B56" s="21">
        <v>7</v>
      </c>
      <c r="C56" s="24">
        <v>7.15</v>
      </c>
      <c r="D56" s="19">
        <v>11780</v>
      </c>
      <c r="E56" s="19">
        <f t="shared" si="0"/>
        <v>11499.636</v>
      </c>
      <c r="F56" s="20">
        <v>61</v>
      </c>
      <c r="G56" s="21">
        <v>15</v>
      </c>
      <c r="H56" s="21">
        <v>15.15</v>
      </c>
      <c r="I56" s="19">
        <v>11780</v>
      </c>
      <c r="J56" s="19">
        <f t="shared" si="1"/>
        <v>11499.636</v>
      </c>
      <c r="K56" s="20">
        <v>93</v>
      </c>
      <c r="L56" s="23">
        <v>23</v>
      </c>
      <c r="M56" s="21">
        <v>23.15</v>
      </c>
      <c r="N56" s="19">
        <v>11780</v>
      </c>
      <c r="O56" s="19">
        <f t="shared" si="2"/>
        <v>11499.636</v>
      </c>
    </row>
    <row r="57" spans="1:18" ht="23.25">
      <c r="A57" s="16">
        <v>30</v>
      </c>
      <c r="B57" s="18">
        <v>7.15</v>
      </c>
      <c r="C57" s="23">
        <v>7.3</v>
      </c>
      <c r="D57" s="19">
        <v>11780</v>
      </c>
      <c r="E57" s="19">
        <f t="shared" si="0"/>
        <v>11499.636</v>
      </c>
      <c r="F57" s="20">
        <v>62</v>
      </c>
      <c r="G57" s="21">
        <v>15.15</v>
      </c>
      <c r="H57" s="21">
        <v>15.3</v>
      </c>
      <c r="I57" s="19">
        <v>11780</v>
      </c>
      <c r="J57" s="19">
        <f t="shared" si="1"/>
        <v>11499.636</v>
      </c>
      <c r="K57" s="20">
        <v>94</v>
      </c>
      <c r="L57" s="21">
        <v>23.15</v>
      </c>
      <c r="M57" s="21">
        <v>23.3</v>
      </c>
      <c r="N57" s="19">
        <v>11780</v>
      </c>
      <c r="O57" s="19">
        <f t="shared" si="2"/>
        <v>11499.636</v>
      </c>
    </row>
    <row r="58" spans="1:18" ht="23.25">
      <c r="A58" s="16">
        <v>31</v>
      </c>
      <c r="B58" s="21">
        <v>7.3</v>
      </c>
      <c r="C58" s="24">
        <v>7.45</v>
      </c>
      <c r="D58" s="19">
        <v>11780</v>
      </c>
      <c r="E58" s="19">
        <f t="shared" si="0"/>
        <v>11499.636</v>
      </c>
      <c r="F58" s="20">
        <v>63</v>
      </c>
      <c r="G58" s="21">
        <v>15.3</v>
      </c>
      <c r="H58" s="21">
        <v>15.45</v>
      </c>
      <c r="I58" s="19">
        <v>11780</v>
      </c>
      <c r="J58" s="19">
        <f t="shared" si="1"/>
        <v>11499.636</v>
      </c>
      <c r="K58" s="20">
        <v>95</v>
      </c>
      <c r="L58" s="21">
        <v>23.3</v>
      </c>
      <c r="M58" s="21">
        <v>23.45</v>
      </c>
      <c r="N58" s="19">
        <v>11780</v>
      </c>
      <c r="O58" s="19">
        <f t="shared" si="2"/>
        <v>11499.636</v>
      </c>
    </row>
    <row r="59" spans="1:18" ht="23.25">
      <c r="A59" s="16">
        <v>32</v>
      </c>
      <c r="B59" s="18">
        <v>7.45</v>
      </c>
      <c r="C59" s="23">
        <v>8</v>
      </c>
      <c r="D59" s="19">
        <v>11780</v>
      </c>
      <c r="E59" s="19">
        <f t="shared" si="0"/>
        <v>11499.636</v>
      </c>
      <c r="F59" s="20">
        <v>64</v>
      </c>
      <c r="G59" s="21">
        <v>15.45</v>
      </c>
      <c r="H59" s="21">
        <v>16</v>
      </c>
      <c r="I59" s="19">
        <v>11780</v>
      </c>
      <c r="J59" s="19">
        <f t="shared" si="1"/>
        <v>11499.636</v>
      </c>
      <c r="K59" s="25">
        <v>96</v>
      </c>
      <c r="L59" s="21">
        <v>23.45</v>
      </c>
      <c r="M59" s="26">
        <v>24</v>
      </c>
      <c r="N59" s="19">
        <v>11780</v>
      </c>
      <c r="O59" s="19">
        <f t="shared" si="2"/>
        <v>11499.636</v>
      </c>
    </row>
    <row r="60" spans="1:18" ht="23.25">
      <c r="A60" s="27"/>
      <c r="B60" s="28"/>
      <c r="C60" s="29"/>
      <c r="D60" s="30">
        <f>SUM(D28:D59)</f>
        <v>376960</v>
      </c>
      <c r="E60" s="31">
        <f>SUM(E28:E59)</f>
        <v>367988.35200000001</v>
      </c>
      <c r="F60" s="32"/>
      <c r="G60" s="33"/>
      <c r="H60" s="33"/>
      <c r="I60" s="31">
        <f>SUM(I28:I59)</f>
        <v>376960</v>
      </c>
      <c r="J60" s="30">
        <f>SUM(J28:J59)</f>
        <v>367988.35200000001</v>
      </c>
      <c r="K60" s="32"/>
      <c r="L60" s="33"/>
      <c r="M60" s="33"/>
      <c r="N60" s="30">
        <f>SUM(N28:N59)</f>
        <v>376960</v>
      </c>
      <c r="O60" s="31">
        <f>SUM(O28:O59)</f>
        <v>367988.35200000001</v>
      </c>
      <c r="P60" s="11"/>
      <c r="Q60" s="34"/>
      <c r="R60" s="11"/>
    </row>
    <row r="64" spans="1:18">
      <c r="A64" t="s">
        <v>72</v>
      </c>
      <c r="B64">
        <f>SUM(D60,I60,N60)/(4000*1000)</f>
        <v>0.28272000000000003</v>
      </c>
      <c r="C64">
        <f>ROUNDDOWN(SUM(E60,J60,O60)/(4000*1000),4)</f>
        <v>0.27589999999999998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E31" sqref="E31"/>
    </sheetView>
  </sheetViews>
  <sheetFormatPr defaultColWidth="9.140625" defaultRowHeight="12.75"/>
  <cols>
    <col min="4" max="5" width="15.5703125" customWidth="1"/>
    <col min="9" max="10" width="15.5703125" customWidth="1"/>
    <col min="14" max="15" width="14.8554687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73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74</v>
      </c>
      <c r="N12" s="1" t="s">
        <v>75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76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01.2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10250</v>
      </c>
      <c r="E28" s="19">
        <f t="shared" ref="E28:E59" si="0">D28*(100-2.38)/100</f>
        <v>10006.049999999999</v>
      </c>
      <c r="F28" s="20">
        <v>33</v>
      </c>
      <c r="G28" s="21">
        <v>8</v>
      </c>
      <c r="H28" s="21">
        <v>8.15</v>
      </c>
      <c r="I28" s="19">
        <v>10250</v>
      </c>
      <c r="J28" s="19">
        <f t="shared" ref="J28:J59" si="1">I28*(100-2.38)/100</f>
        <v>10006.049999999999</v>
      </c>
      <c r="K28" s="20">
        <v>65</v>
      </c>
      <c r="L28" s="21">
        <v>16</v>
      </c>
      <c r="M28" s="21">
        <v>16.149999999999999</v>
      </c>
      <c r="N28" s="19">
        <v>10250</v>
      </c>
      <c r="O28" s="19">
        <f t="shared" ref="O28:O59" si="2">N28*(100-2.38)/100</f>
        <v>10006.049999999999</v>
      </c>
    </row>
    <row r="29" spans="1:15" ht="23.25">
      <c r="A29" s="16">
        <v>2</v>
      </c>
      <c r="B29" s="16">
        <v>0.15</v>
      </c>
      <c r="C29" s="22">
        <v>0.3</v>
      </c>
      <c r="D29" s="19">
        <v>10250</v>
      </c>
      <c r="E29" s="19">
        <f t="shared" si="0"/>
        <v>10006.049999999999</v>
      </c>
      <c r="F29" s="20">
        <v>34</v>
      </c>
      <c r="G29" s="21">
        <v>8.15</v>
      </c>
      <c r="H29" s="21">
        <v>8.3000000000000007</v>
      </c>
      <c r="I29" s="19">
        <v>10250</v>
      </c>
      <c r="J29" s="19">
        <f t="shared" si="1"/>
        <v>10006.049999999999</v>
      </c>
      <c r="K29" s="20">
        <v>66</v>
      </c>
      <c r="L29" s="21">
        <v>16.149999999999999</v>
      </c>
      <c r="M29" s="21">
        <v>16.3</v>
      </c>
      <c r="N29" s="19">
        <v>10250</v>
      </c>
      <c r="O29" s="19">
        <f t="shared" si="2"/>
        <v>10006.049999999999</v>
      </c>
    </row>
    <row r="30" spans="1:15" ht="23.25">
      <c r="A30" s="16">
        <v>3</v>
      </c>
      <c r="B30" s="22">
        <v>0.3</v>
      </c>
      <c r="C30" s="18">
        <v>0.45</v>
      </c>
      <c r="D30" s="19">
        <v>10250</v>
      </c>
      <c r="E30" s="19">
        <f t="shared" si="0"/>
        <v>10006.049999999999</v>
      </c>
      <c r="F30" s="20">
        <v>35</v>
      </c>
      <c r="G30" s="21">
        <v>8.3000000000000007</v>
      </c>
      <c r="H30" s="21">
        <v>8.4499999999999993</v>
      </c>
      <c r="I30" s="19">
        <v>10250</v>
      </c>
      <c r="J30" s="19">
        <f t="shared" si="1"/>
        <v>10006.049999999999</v>
      </c>
      <c r="K30" s="20">
        <v>67</v>
      </c>
      <c r="L30" s="21">
        <v>16.3</v>
      </c>
      <c r="M30" s="21">
        <v>16.45</v>
      </c>
      <c r="N30" s="19">
        <v>10250</v>
      </c>
      <c r="O30" s="19">
        <f t="shared" si="2"/>
        <v>10006.049999999999</v>
      </c>
    </row>
    <row r="31" spans="1:15" ht="23.25">
      <c r="A31" s="16">
        <v>4</v>
      </c>
      <c r="B31" s="16">
        <v>0.45</v>
      </c>
      <c r="C31" s="21">
        <v>1</v>
      </c>
      <c r="D31" s="19">
        <v>10250</v>
      </c>
      <c r="E31" s="19">
        <f t="shared" si="0"/>
        <v>10006.049999999999</v>
      </c>
      <c r="F31" s="20">
        <v>36</v>
      </c>
      <c r="G31" s="21">
        <v>8.4499999999999993</v>
      </c>
      <c r="H31" s="21">
        <v>9</v>
      </c>
      <c r="I31" s="19">
        <v>10250</v>
      </c>
      <c r="J31" s="19">
        <f t="shared" si="1"/>
        <v>10006.049999999999</v>
      </c>
      <c r="K31" s="20">
        <v>68</v>
      </c>
      <c r="L31" s="21">
        <v>16.45</v>
      </c>
      <c r="M31" s="21">
        <v>17</v>
      </c>
      <c r="N31" s="19">
        <v>10250</v>
      </c>
      <c r="O31" s="19">
        <f t="shared" si="2"/>
        <v>10006.049999999999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10250</v>
      </c>
      <c r="E32" s="19">
        <f t="shared" si="0"/>
        <v>10006.049999999999</v>
      </c>
      <c r="F32" s="20">
        <v>37</v>
      </c>
      <c r="G32" s="21">
        <v>9</v>
      </c>
      <c r="H32" s="21">
        <v>9.15</v>
      </c>
      <c r="I32" s="19">
        <v>10250</v>
      </c>
      <c r="J32" s="19">
        <f t="shared" si="1"/>
        <v>10006.049999999999</v>
      </c>
      <c r="K32" s="20">
        <v>69</v>
      </c>
      <c r="L32" s="21">
        <v>17</v>
      </c>
      <c r="M32" s="21">
        <v>17.149999999999999</v>
      </c>
      <c r="N32" s="19">
        <v>10250</v>
      </c>
      <c r="O32" s="19">
        <f t="shared" si="2"/>
        <v>10006.049999999999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10250</v>
      </c>
      <c r="E33" s="19">
        <f t="shared" si="0"/>
        <v>10006.049999999999</v>
      </c>
      <c r="F33" s="20">
        <v>38</v>
      </c>
      <c r="G33" s="21">
        <v>9.15</v>
      </c>
      <c r="H33" s="21">
        <v>9.3000000000000007</v>
      </c>
      <c r="I33" s="19">
        <v>10250</v>
      </c>
      <c r="J33" s="19">
        <f t="shared" si="1"/>
        <v>10006.049999999999</v>
      </c>
      <c r="K33" s="20">
        <v>70</v>
      </c>
      <c r="L33" s="21">
        <v>17.149999999999999</v>
      </c>
      <c r="M33" s="21">
        <v>17.3</v>
      </c>
      <c r="N33" s="19">
        <v>10250</v>
      </c>
      <c r="O33" s="19">
        <f t="shared" si="2"/>
        <v>10006.049999999999</v>
      </c>
    </row>
    <row r="34" spans="1:15" ht="23.25">
      <c r="A34" s="16">
        <v>7</v>
      </c>
      <c r="B34" s="22">
        <v>1.3</v>
      </c>
      <c r="C34" s="18">
        <v>1.45</v>
      </c>
      <c r="D34" s="19">
        <v>10250</v>
      </c>
      <c r="E34" s="19">
        <f t="shared" si="0"/>
        <v>10006.049999999999</v>
      </c>
      <c r="F34" s="20">
        <v>39</v>
      </c>
      <c r="G34" s="21">
        <v>9.3000000000000007</v>
      </c>
      <c r="H34" s="21">
        <v>9.4499999999999993</v>
      </c>
      <c r="I34" s="19">
        <v>10250</v>
      </c>
      <c r="J34" s="19">
        <f t="shared" si="1"/>
        <v>10006.049999999999</v>
      </c>
      <c r="K34" s="20">
        <v>71</v>
      </c>
      <c r="L34" s="21">
        <v>17.3</v>
      </c>
      <c r="M34" s="21">
        <v>17.45</v>
      </c>
      <c r="N34" s="19">
        <v>10250</v>
      </c>
      <c r="O34" s="19">
        <f t="shared" si="2"/>
        <v>10006.049999999999</v>
      </c>
    </row>
    <row r="35" spans="1:15" ht="23.25">
      <c r="A35" s="16">
        <v>8</v>
      </c>
      <c r="B35" s="16">
        <v>1.45</v>
      </c>
      <c r="C35" s="21">
        <v>2</v>
      </c>
      <c r="D35" s="19">
        <v>10250</v>
      </c>
      <c r="E35" s="19">
        <f t="shared" si="0"/>
        <v>10006.049999999999</v>
      </c>
      <c r="F35" s="20">
        <v>40</v>
      </c>
      <c r="G35" s="21">
        <v>9.4499999999999993</v>
      </c>
      <c r="H35" s="21">
        <v>10</v>
      </c>
      <c r="I35" s="19">
        <v>10250</v>
      </c>
      <c r="J35" s="19">
        <f t="shared" si="1"/>
        <v>10006.049999999999</v>
      </c>
      <c r="K35" s="20">
        <v>72</v>
      </c>
      <c r="L35" s="23">
        <v>17.45</v>
      </c>
      <c r="M35" s="21">
        <v>18</v>
      </c>
      <c r="N35" s="19">
        <v>10250</v>
      </c>
      <c r="O35" s="19">
        <f t="shared" si="2"/>
        <v>10006.049999999999</v>
      </c>
    </row>
    <row r="36" spans="1:15" ht="23.25">
      <c r="A36" s="16">
        <v>9</v>
      </c>
      <c r="B36" s="22">
        <v>2</v>
      </c>
      <c r="C36" s="18">
        <v>2.15</v>
      </c>
      <c r="D36" s="19">
        <v>10250</v>
      </c>
      <c r="E36" s="19">
        <f t="shared" si="0"/>
        <v>10006.049999999999</v>
      </c>
      <c r="F36" s="20">
        <v>41</v>
      </c>
      <c r="G36" s="21">
        <v>10</v>
      </c>
      <c r="H36" s="23">
        <v>10.15</v>
      </c>
      <c r="I36" s="19">
        <v>10250</v>
      </c>
      <c r="J36" s="19">
        <f t="shared" si="1"/>
        <v>10006.049999999999</v>
      </c>
      <c r="K36" s="20">
        <v>73</v>
      </c>
      <c r="L36" s="23">
        <v>18</v>
      </c>
      <c r="M36" s="21">
        <v>18.149999999999999</v>
      </c>
      <c r="N36" s="19">
        <v>10250</v>
      </c>
      <c r="O36" s="19">
        <f t="shared" si="2"/>
        <v>10006.049999999999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10250</v>
      </c>
      <c r="E37" s="19">
        <f t="shared" si="0"/>
        <v>10006.049999999999</v>
      </c>
      <c r="F37" s="20">
        <v>42</v>
      </c>
      <c r="G37" s="21">
        <v>10.15</v>
      </c>
      <c r="H37" s="23">
        <v>10.3</v>
      </c>
      <c r="I37" s="19">
        <v>10250</v>
      </c>
      <c r="J37" s="19">
        <f t="shared" si="1"/>
        <v>10006.049999999999</v>
      </c>
      <c r="K37" s="20">
        <v>74</v>
      </c>
      <c r="L37" s="23">
        <v>18.149999999999999</v>
      </c>
      <c r="M37" s="21">
        <v>18.3</v>
      </c>
      <c r="N37" s="19">
        <v>10250</v>
      </c>
      <c r="O37" s="19">
        <f t="shared" si="2"/>
        <v>10006.049999999999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10250</v>
      </c>
      <c r="E38" s="19">
        <f t="shared" si="0"/>
        <v>10006.049999999999</v>
      </c>
      <c r="F38" s="20">
        <v>43</v>
      </c>
      <c r="G38" s="21">
        <v>10.3</v>
      </c>
      <c r="H38" s="23">
        <v>10.45</v>
      </c>
      <c r="I38" s="19">
        <v>10250</v>
      </c>
      <c r="J38" s="19">
        <f t="shared" si="1"/>
        <v>10006.049999999999</v>
      </c>
      <c r="K38" s="20">
        <v>75</v>
      </c>
      <c r="L38" s="23">
        <v>18.3</v>
      </c>
      <c r="M38" s="21">
        <v>18.45</v>
      </c>
      <c r="N38" s="19">
        <v>10250</v>
      </c>
      <c r="O38" s="19">
        <f t="shared" si="2"/>
        <v>10006.049999999999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10250</v>
      </c>
      <c r="E39" s="19">
        <f t="shared" si="0"/>
        <v>10006.049999999999</v>
      </c>
      <c r="F39" s="20">
        <v>44</v>
      </c>
      <c r="G39" s="21">
        <v>10.45</v>
      </c>
      <c r="H39" s="23">
        <v>11</v>
      </c>
      <c r="I39" s="19">
        <v>10250</v>
      </c>
      <c r="J39" s="19">
        <f t="shared" si="1"/>
        <v>10006.049999999999</v>
      </c>
      <c r="K39" s="20">
        <v>76</v>
      </c>
      <c r="L39" s="23">
        <v>18.45</v>
      </c>
      <c r="M39" s="21">
        <v>19</v>
      </c>
      <c r="N39" s="19">
        <v>10250</v>
      </c>
      <c r="O39" s="19">
        <f t="shared" si="2"/>
        <v>10006.049999999999</v>
      </c>
    </row>
    <row r="40" spans="1:15" ht="23.25">
      <c r="A40" s="16">
        <v>13</v>
      </c>
      <c r="B40" s="22">
        <v>3</v>
      </c>
      <c r="C40" s="24">
        <v>3.15</v>
      </c>
      <c r="D40" s="19">
        <v>10250</v>
      </c>
      <c r="E40" s="19">
        <f t="shared" si="0"/>
        <v>10006.049999999999</v>
      </c>
      <c r="F40" s="20">
        <v>45</v>
      </c>
      <c r="G40" s="21">
        <v>11</v>
      </c>
      <c r="H40" s="23">
        <v>11.15</v>
      </c>
      <c r="I40" s="19">
        <v>10250</v>
      </c>
      <c r="J40" s="19">
        <f t="shared" si="1"/>
        <v>10006.049999999999</v>
      </c>
      <c r="K40" s="20">
        <v>77</v>
      </c>
      <c r="L40" s="23">
        <v>19</v>
      </c>
      <c r="M40" s="21">
        <v>19.149999999999999</v>
      </c>
      <c r="N40" s="19">
        <v>10250</v>
      </c>
      <c r="O40" s="19">
        <f t="shared" si="2"/>
        <v>10006.049999999999</v>
      </c>
    </row>
    <row r="41" spans="1:15" ht="23.25">
      <c r="A41" s="16">
        <v>14</v>
      </c>
      <c r="B41" s="16">
        <v>3.15</v>
      </c>
      <c r="C41" s="23">
        <v>3.3</v>
      </c>
      <c r="D41" s="19">
        <v>10250</v>
      </c>
      <c r="E41" s="19">
        <f t="shared" si="0"/>
        <v>10006.049999999999</v>
      </c>
      <c r="F41" s="20">
        <v>46</v>
      </c>
      <c r="G41" s="21">
        <v>11.15</v>
      </c>
      <c r="H41" s="23">
        <v>11.3</v>
      </c>
      <c r="I41" s="19">
        <v>10250</v>
      </c>
      <c r="J41" s="19">
        <f t="shared" si="1"/>
        <v>10006.049999999999</v>
      </c>
      <c r="K41" s="20">
        <v>78</v>
      </c>
      <c r="L41" s="23">
        <v>19.149999999999999</v>
      </c>
      <c r="M41" s="21">
        <v>19.3</v>
      </c>
      <c r="N41" s="19">
        <v>10250</v>
      </c>
      <c r="O41" s="19">
        <f t="shared" si="2"/>
        <v>10006.049999999999</v>
      </c>
    </row>
    <row r="42" spans="1:15" ht="23.25">
      <c r="A42" s="16">
        <v>15</v>
      </c>
      <c r="B42" s="22">
        <v>3.3</v>
      </c>
      <c r="C42" s="24">
        <v>3.45</v>
      </c>
      <c r="D42" s="19">
        <v>10250</v>
      </c>
      <c r="E42" s="19">
        <f t="shared" si="0"/>
        <v>10006.049999999999</v>
      </c>
      <c r="F42" s="20">
        <v>47</v>
      </c>
      <c r="G42" s="21">
        <v>11.3</v>
      </c>
      <c r="H42" s="23">
        <v>11.45</v>
      </c>
      <c r="I42" s="19">
        <v>10250</v>
      </c>
      <c r="J42" s="19">
        <f t="shared" si="1"/>
        <v>10006.049999999999</v>
      </c>
      <c r="K42" s="20">
        <v>79</v>
      </c>
      <c r="L42" s="23">
        <v>19.3</v>
      </c>
      <c r="M42" s="21">
        <v>19.45</v>
      </c>
      <c r="N42" s="19">
        <v>10250</v>
      </c>
      <c r="O42" s="19">
        <f t="shared" si="2"/>
        <v>10006.049999999999</v>
      </c>
    </row>
    <row r="43" spans="1:15" ht="23.25">
      <c r="A43" s="16">
        <v>16</v>
      </c>
      <c r="B43" s="16">
        <v>3.45</v>
      </c>
      <c r="C43" s="23">
        <v>4</v>
      </c>
      <c r="D43" s="19">
        <v>10250</v>
      </c>
      <c r="E43" s="19">
        <f t="shared" si="0"/>
        <v>10006.049999999999</v>
      </c>
      <c r="F43" s="20">
        <v>48</v>
      </c>
      <c r="G43" s="21">
        <v>11.45</v>
      </c>
      <c r="H43" s="23">
        <v>12</v>
      </c>
      <c r="I43" s="19">
        <v>10250</v>
      </c>
      <c r="J43" s="19">
        <f t="shared" si="1"/>
        <v>10006.049999999999</v>
      </c>
      <c r="K43" s="20">
        <v>80</v>
      </c>
      <c r="L43" s="23">
        <v>19.45</v>
      </c>
      <c r="M43" s="21">
        <v>20</v>
      </c>
      <c r="N43" s="19">
        <v>10250</v>
      </c>
      <c r="O43" s="19">
        <f t="shared" si="2"/>
        <v>10006.049999999999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10250</v>
      </c>
      <c r="E44" s="19">
        <f t="shared" si="0"/>
        <v>10006.049999999999</v>
      </c>
      <c r="F44" s="20">
        <v>49</v>
      </c>
      <c r="G44" s="21">
        <v>12</v>
      </c>
      <c r="H44" s="23">
        <v>12.15</v>
      </c>
      <c r="I44" s="19">
        <v>10250</v>
      </c>
      <c r="J44" s="19">
        <f t="shared" si="1"/>
        <v>10006.049999999999</v>
      </c>
      <c r="K44" s="20">
        <v>81</v>
      </c>
      <c r="L44" s="23">
        <v>20</v>
      </c>
      <c r="M44" s="21">
        <v>20.149999999999999</v>
      </c>
      <c r="N44" s="19">
        <v>10250</v>
      </c>
      <c r="O44" s="19">
        <f t="shared" si="2"/>
        <v>10006.049999999999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10250</v>
      </c>
      <c r="E45" s="19">
        <f t="shared" si="0"/>
        <v>10006.049999999999</v>
      </c>
      <c r="F45" s="20">
        <v>50</v>
      </c>
      <c r="G45" s="21">
        <v>12.15</v>
      </c>
      <c r="H45" s="23">
        <v>12.3</v>
      </c>
      <c r="I45" s="19">
        <v>10250</v>
      </c>
      <c r="J45" s="19">
        <f t="shared" si="1"/>
        <v>10006.049999999999</v>
      </c>
      <c r="K45" s="20">
        <v>82</v>
      </c>
      <c r="L45" s="23">
        <v>20.149999999999999</v>
      </c>
      <c r="M45" s="21">
        <v>20.3</v>
      </c>
      <c r="N45" s="19">
        <v>10250</v>
      </c>
      <c r="O45" s="19">
        <f t="shared" si="2"/>
        <v>10006.049999999999</v>
      </c>
    </row>
    <row r="46" spans="1:15" ht="23.25">
      <c r="A46" s="16">
        <v>19</v>
      </c>
      <c r="B46" s="22">
        <v>4.3</v>
      </c>
      <c r="C46" s="24">
        <v>4.45</v>
      </c>
      <c r="D46" s="19">
        <v>10250</v>
      </c>
      <c r="E46" s="19">
        <f t="shared" si="0"/>
        <v>10006.049999999999</v>
      </c>
      <c r="F46" s="20">
        <v>51</v>
      </c>
      <c r="G46" s="21">
        <v>12.3</v>
      </c>
      <c r="H46" s="23">
        <v>12.45</v>
      </c>
      <c r="I46" s="19">
        <v>10250</v>
      </c>
      <c r="J46" s="19">
        <f t="shared" si="1"/>
        <v>10006.049999999999</v>
      </c>
      <c r="K46" s="20">
        <v>83</v>
      </c>
      <c r="L46" s="23">
        <v>20.3</v>
      </c>
      <c r="M46" s="21">
        <v>20.45</v>
      </c>
      <c r="N46" s="19">
        <v>10250</v>
      </c>
      <c r="O46" s="19">
        <f t="shared" si="2"/>
        <v>10006.049999999999</v>
      </c>
    </row>
    <row r="47" spans="1:15" ht="23.25">
      <c r="A47" s="16">
        <v>20</v>
      </c>
      <c r="B47" s="16">
        <v>4.45</v>
      </c>
      <c r="C47" s="23">
        <v>5</v>
      </c>
      <c r="D47" s="19">
        <v>10250</v>
      </c>
      <c r="E47" s="19">
        <f t="shared" si="0"/>
        <v>10006.049999999999</v>
      </c>
      <c r="F47" s="20">
        <v>52</v>
      </c>
      <c r="G47" s="21">
        <v>12.45</v>
      </c>
      <c r="H47" s="23">
        <v>13</v>
      </c>
      <c r="I47" s="19">
        <v>10250</v>
      </c>
      <c r="J47" s="19">
        <f t="shared" si="1"/>
        <v>10006.049999999999</v>
      </c>
      <c r="K47" s="20">
        <v>84</v>
      </c>
      <c r="L47" s="23">
        <v>20.45</v>
      </c>
      <c r="M47" s="21">
        <v>21</v>
      </c>
      <c r="N47" s="19">
        <v>10250</v>
      </c>
      <c r="O47" s="19">
        <f t="shared" si="2"/>
        <v>10006.049999999999</v>
      </c>
    </row>
    <row r="48" spans="1:15" ht="23.25">
      <c r="A48" s="16">
        <v>21</v>
      </c>
      <c r="B48" s="21">
        <v>5</v>
      </c>
      <c r="C48" s="24">
        <v>5.15</v>
      </c>
      <c r="D48" s="19">
        <v>10250</v>
      </c>
      <c r="E48" s="19">
        <f t="shared" si="0"/>
        <v>10006.049999999999</v>
      </c>
      <c r="F48" s="20">
        <v>53</v>
      </c>
      <c r="G48" s="21">
        <v>13</v>
      </c>
      <c r="H48" s="23">
        <v>13.15</v>
      </c>
      <c r="I48" s="19">
        <v>10250</v>
      </c>
      <c r="J48" s="19">
        <f t="shared" si="1"/>
        <v>10006.049999999999</v>
      </c>
      <c r="K48" s="20">
        <v>85</v>
      </c>
      <c r="L48" s="23">
        <v>21</v>
      </c>
      <c r="M48" s="21">
        <v>21.15</v>
      </c>
      <c r="N48" s="19">
        <v>10250</v>
      </c>
      <c r="O48" s="19">
        <f t="shared" si="2"/>
        <v>10006.049999999999</v>
      </c>
    </row>
    <row r="49" spans="1:18" ht="23.25">
      <c r="A49" s="16">
        <v>22</v>
      </c>
      <c r="B49" s="18">
        <v>5.15</v>
      </c>
      <c r="C49" s="23">
        <v>5.3</v>
      </c>
      <c r="D49" s="19">
        <v>10250</v>
      </c>
      <c r="E49" s="19">
        <f t="shared" si="0"/>
        <v>10006.049999999999</v>
      </c>
      <c r="F49" s="20">
        <v>54</v>
      </c>
      <c r="G49" s="21">
        <v>13.15</v>
      </c>
      <c r="H49" s="23">
        <v>13.3</v>
      </c>
      <c r="I49" s="19">
        <v>10250</v>
      </c>
      <c r="J49" s="19">
        <f t="shared" si="1"/>
        <v>10006.049999999999</v>
      </c>
      <c r="K49" s="20">
        <v>86</v>
      </c>
      <c r="L49" s="23">
        <v>21.15</v>
      </c>
      <c r="M49" s="21">
        <v>21.3</v>
      </c>
      <c r="N49" s="19">
        <v>10250</v>
      </c>
      <c r="O49" s="19">
        <f t="shared" si="2"/>
        <v>10006.049999999999</v>
      </c>
    </row>
    <row r="50" spans="1:18" ht="23.25">
      <c r="A50" s="16">
        <v>23</v>
      </c>
      <c r="B50" s="21">
        <v>5.3</v>
      </c>
      <c r="C50" s="24">
        <v>5.45</v>
      </c>
      <c r="D50" s="19">
        <v>10250</v>
      </c>
      <c r="E50" s="19">
        <f t="shared" si="0"/>
        <v>10006.049999999999</v>
      </c>
      <c r="F50" s="20">
        <v>55</v>
      </c>
      <c r="G50" s="21">
        <v>13.3</v>
      </c>
      <c r="H50" s="23">
        <v>13.45</v>
      </c>
      <c r="I50" s="19">
        <v>10250</v>
      </c>
      <c r="J50" s="19">
        <f t="shared" si="1"/>
        <v>10006.049999999999</v>
      </c>
      <c r="K50" s="20">
        <v>87</v>
      </c>
      <c r="L50" s="23">
        <v>21.3</v>
      </c>
      <c r="M50" s="21">
        <v>21.45</v>
      </c>
      <c r="N50" s="19">
        <v>10250</v>
      </c>
      <c r="O50" s="19">
        <f t="shared" si="2"/>
        <v>10006.049999999999</v>
      </c>
    </row>
    <row r="51" spans="1:18" ht="23.25">
      <c r="A51" s="16">
        <v>24</v>
      </c>
      <c r="B51" s="18">
        <v>5.45</v>
      </c>
      <c r="C51" s="23">
        <v>6</v>
      </c>
      <c r="D51" s="19">
        <v>10250</v>
      </c>
      <c r="E51" s="19">
        <f t="shared" si="0"/>
        <v>10006.049999999999</v>
      </c>
      <c r="F51" s="20">
        <v>56</v>
      </c>
      <c r="G51" s="21">
        <v>13.45</v>
      </c>
      <c r="H51" s="23">
        <v>14</v>
      </c>
      <c r="I51" s="19">
        <v>10250</v>
      </c>
      <c r="J51" s="19">
        <f t="shared" si="1"/>
        <v>10006.049999999999</v>
      </c>
      <c r="K51" s="20">
        <v>88</v>
      </c>
      <c r="L51" s="23">
        <v>21.45</v>
      </c>
      <c r="M51" s="21">
        <v>22</v>
      </c>
      <c r="N51" s="19">
        <v>10250</v>
      </c>
      <c r="O51" s="19">
        <f t="shared" si="2"/>
        <v>10006.049999999999</v>
      </c>
    </row>
    <row r="52" spans="1:18" ht="23.25">
      <c r="A52" s="16">
        <v>25</v>
      </c>
      <c r="B52" s="21">
        <v>6</v>
      </c>
      <c r="C52" s="24">
        <v>6.15</v>
      </c>
      <c r="D52" s="19">
        <v>10250</v>
      </c>
      <c r="E52" s="19">
        <f t="shared" si="0"/>
        <v>10006.049999999999</v>
      </c>
      <c r="F52" s="20">
        <v>57</v>
      </c>
      <c r="G52" s="21">
        <v>14</v>
      </c>
      <c r="H52" s="23">
        <v>14.15</v>
      </c>
      <c r="I52" s="19">
        <v>10250</v>
      </c>
      <c r="J52" s="19">
        <f t="shared" si="1"/>
        <v>10006.049999999999</v>
      </c>
      <c r="K52" s="20">
        <v>89</v>
      </c>
      <c r="L52" s="23">
        <v>22</v>
      </c>
      <c r="M52" s="21">
        <v>22.15</v>
      </c>
      <c r="N52" s="19">
        <v>10250</v>
      </c>
      <c r="O52" s="19">
        <f t="shared" si="2"/>
        <v>10006.049999999999</v>
      </c>
    </row>
    <row r="53" spans="1:18" ht="23.25">
      <c r="A53" s="16">
        <v>26</v>
      </c>
      <c r="B53" s="18">
        <v>6.15</v>
      </c>
      <c r="C53" s="23">
        <v>6.3</v>
      </c>
      <c r="D53" s="19">
        <v>10250</v>
      </c>
      <c r="E53" s="19">
        <f t="shared" si="0"/>
        <v>10006.049999999999</v>
      </c>
      <c r="F53" s="20">
        <v>58</v>
      </c>
      <c r="G53" s="21">
        <v>14.15</v>
      </c>
      <c r="H53" s="23">
        <v>14.3</v>
      </c>
      <c r="I53" s="19">
        <v>10250</v>
      </c>
      <c r="J53" s="19">
        <f t="shared" si="1"/>
        <v>10006.049999999999</v>
      </c>
      <c r="K53" s="20">
        <v>90</v>
      </c>
      <c r="L53" s="23">
        <v>22.15</v>
      </c>
      <c r="M53" s="21">
        <v>22.3</v>
      </c>
      <c r="N53" s="19">
        <v>10250</v>
      </c>
      <c r="O53" s="19">
        <f t="shared" si="2"/>
        <v>10006.049999999999</v>
      </c>
    </row>
    <row r="54" spans="1:18" ht="23.25">
      <c r="A54" s="16">
        <v>27</v>
      </c>
      <c r="B54" s="21">
        <v>6.3</v>
      </c>
      <c r="C54" s="24">
        <v>6.45</v>
      </c>
      <c r="D54" s="19">
        <v>10250</v>
      </c>
      <c r="E54" s="19">
        <f t="shared" si="0"/>
        <v>10006.049999999999</v>
      </c>
      <c r="F54" s="20">
        <v>59</v>
      </c>
      <c r="G54" s="21">
        <v>14.3</v>
      </c>
      <c r="H54" s="23">
        <v>14.45</v>
      </c>
      <c r="I54" s="19">
        <v>10250</v>
      </c>
      <c r="J54" s="19">
        <f t="shared" si="1"/>
        <v>10006.049999999999</v>
      </c>
      <c r="K54" s="20">
        <v>91</v>
      </c>
      <c r="L54" s="23">
        <v>22.3</v>
      </c>
      <c r="M54" s="21">
        <v>22.45</v>
      </c>
      <c r="N54" s="19">
        <v>10250</v>
      </c>
      <c r="O54" s="19">
        <f t="shared" si="2"/>
        <v>10006.049999999999</v>
      </c>
    </row>
    <row r="55" spans="1:18" ht="23.25">
      <c r="A55" s="16">
        <v>28</v>
      </c>
      <c r="B55" s="18">
        <v>6.45</v>
      </c>
      <c r="C55" s="23">
        <v>7</v>
      </c>
      <c r="D55" s="19">
        <v>10250</v>
      </c>
      <c r="E55" s="19">
        <f t="shared" si="0"/>
        <v>10006.049999999999</v>
      </c>
      <c r="F55" s="20">
        <v>60</v>
      </c>
      <c r="G55" s="21">
        <v>14.45</v>
      </c>
      <c r="H55" s="21">
        <v>15</v>
      </c>
      <c r="I55" s="19">
        <v>10250</v>
      </c>
      <c r="J55" s="19">
        <f t="shared" si="1"/>
        <v>10006.049999999999</v>
      </c>
      <c r="K55" s="20">
        <v>92</v>
      </c>
      <c r="L55" s="23">
        <v>22.45</v>
      </c>
      <c r="M55" s="21">
        <v>23</v>
      </c>
      <c r="N55" s="19">
        <v>10250</v>
      </c>
      <c r="O55" s="19">
        <f t="shared" si="2"/>
        <v>10006.049999999999</v>
      </c>
    </row>
    <row r="56" spans="1:18" ht="23.25">
      <c r="A56" s="16">
        <v>29</v>
      </c>
      <c r="B56" s="21">
        <v>7</v>
      </c>
      <c r="C56" s="24">
        <v>7.15</v>
      </c>
      <c r="D56" s="19">
        <v>10250</v>
      </c>
      <c r="E56" s="19">
        <f t="shared" si="0"/>
        <v>10006.049999999999</v>
      </c>
      <c r="F56" s="20">
        <v>61</v>
      </c>
      <c r="G56" s="21">
        <v>15</v>
      </c>
      <c r="H56" s="21">
        <v>15.15</v>
      </c>
      <c r="I56" s="19">
        <v>10250</v>
      </c>
      <c r="J56" s="19">
        <f t="shared" si="1"/>
        <v>10006.049999999999</v>
      </c>
      <c r="K56" s="20">
        <v>93</v>
      </c>
      <c r="L56" s="23">
        <v>23</v>
      </c>
      <c r="M56" s="21">
        <v>23.15</v>
      </c>
      <c r="N56" s="19">
        <v>10250</v>
      </c>
      <c r="O56" s="19">
        <f t="shared" si="2"/>
        <v>10006.049999999999</v>
      </c>
    </row>
    <row r="57" spans="1:18" ht="23.25">
      <c r="A57" s="16">
        <v>30</v>
      </c>
      <c r="B57" s="18">
        <v>7.15</v>
      </c>
      <c r="C57" s="23">
        <v>7.3</v>
      </c>
      <c r="D57" s="19">
        <v>10250</v>
      </c>
      <c r="E57" s="19">
        <f t="shared" si="0"/>
        <v>10006.049999999999</v>
      </c>
      <c r="F57" s="20">
        <v>62</v>
      </c>
      <c r="G57" s="21">
        <v>15.15</v>
      </c>
      <c r="H57" s="21">
        <v>15.3</v>
      </c>
      <c r="I57" s="19">
        <v>10250</v>
      </c>
      <c r="J57" s="19">
        <f t="shared" si="1"/>
        <v>10006.049999999999</v>
      </c>
      <c r="K57" s="20">
        <v>94</v>
      </c>
      <c r="L57" s="21">
        <v>23.15</v>
      </c>
      <c r="M57" s="21">
        <v>23.3</v>
      </c>
      <c r="N57" s="19">
        <v>10250</v>
      </c>
      <c r="O57" s="19">
        <f t="shared" si="2"/>
        <v>10006.049999999999</v>
      </c>
    </row>
    <row r="58" spans="1:18" ht="23.25">
      <c r="A58" s="16">
        <v>31</v>
      </c>
      <c r="B58" s="21">
        <v>7.3</v>
      </c>
      <c r="C58" s="24">
        <v>7.45</v>
      </c>
      <c r="D58" s="19">
        <v>10250</v>
      </c>
      <c r="E58" s="19">
        <f t="shared" si="0"/>
        <v>10006.049999999999</v>
      </c>
      <c r="F58" s="20">
        <v>63</v>
      </c>
      <c r="G58" s="21">
        <v>15.3</v>
      </c>
      <c r="H58" s="21">
        <v>15.45</v>
      </c>
      <c r="I58" s="19">
        <v>10250</v>
      </c>
      <c r="J58" s="19">
        <f t="shared" si="1"/>
        <v>10006.049999999999</v>
      </c>
      <c r="K58" s="20">
        <v>95</v>
      </c>
      <c r="L58" s="21">
        <v>23.3</v>
      </c>
      <c r="M58" s="21">
        <v>23.45</v>
      </c>
      <c r="N58" s="19">
        <v>10250</v>
      </c>
      <c r="O58" s="19">
        <f t="shared" si="2"/>
        <v>10006.049999999999</v>
      </c>
    </row>
    <row r="59" spans="1:18" ht="23.25">
      <c r="A59" s="16">
        <v>32</v>
      </c>
      <c r="B59" s="18">
        <v>7.45</v>
      </c>
      <c r="C59" s="23">
        <v>8</v>
      </c>
      <c r="D59" s="19">
        <v>10250</v>
      </c>
      <c r="E59" s="19">
        <f t="shared" si="0"/>
        <v>10006.049999999999</v>
      </c>
      <c r="F59" s="20">
        <v>64</v>
      </c>
      <c r="G59" s="21">
        <v>15.45</v>
      </c>
      <c r="H59" s="21">
        <v>16</v>
      </c>
      <c r="I59" s="19">
        <v>10250</v>
      </c>
      <c r="J59" s="19">
        <f t="shared" si="1"/>
        <v>10006.049999999999</v>
      </c>
      <c r="K59" s="25">
        <v>96</v>
      </c>
      <c r="L59" s="21">
        <v>23.45</v>
      </c>
      <c r="M59" s="26">
        <v>24</v>
      </c>
      <c r="N59" s="19">
        <v>10250</v>
      </c>
      <c r="O59" s="19">
        <f t="shared" si="2"/>
        <v>10006.049999999999</v>
      </c>
    </row>
    <row r="60" spans="1:18" ht="23.25">
      <c r="A60" s="27"/>
      <c r="B60" s="28"/>
      <c r="C60" s="29"/>
      <c r="D60" s="30">
        <f>SUM(D28:D59)</f>
        <v>328000</v>
      </c>
      <c r="E60" s="31">
        <f>SUM(E28:E59)</f>
        <v>320193.5999999998</v>
      </c>
      <c r="F60" s="32"/>
      <c r="G60" s="33"/>
      <c r="H60" s="33"/>
      <c r="I60" s="31">
        <f>SUM(I28:I59)</f>
        <v>328000</v>
      </c>
      <c r="J60" s="30">
        <f>SUM(J28:J59)</f>
        <v>320193.5999999998</v>
      </c>
      <c r="K60" s="32"/>
      <c r="L60" s="33"/>
      <c r="M60" s="33"/>
      <c r="N60" s="30">
        <f>SUM(N28:N59)</f>
        <v>328000</v>
      </c>
      <c r="O60" s="31">
        <f>SUM(O28:O59)</f>
        <v>320193.5999999998</v>
      </c>
      <c r="P60" s="11"/>
      <c r="Q60" s="34"/>
      <c r="R60" s="11"/>
    </row>
    <row r="64" spans="1:18">
      <c r="A64" t="s">
        <v>77</v>
      </c>
      <c r="B64">
        <f>SUM(D60,I60,N60)/(4000*1000)</f>
        <v>0.246</v>
      </c>
      <c r="C64">
        <f>ROUNDDOWN(SUM(E60,J60,O60)/(4000*1000),4)</f>
        <v>0.24010000000000001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6" workbookViewId="0">
      <selection activeCell="P26" sqref="P26"/>
    </sheetView>
  </sheetViews>
  <sheetFormatPr defaultColWidth="9.140625" defaultRowHeight="12.75"/>
  <cols>
    <col min="4" max="5" width="16.140625" customWidth="1"/>
    <col min="9" max="10" width="14.85546875" customWidth="1"/>
    <col min="14" max="15" width="14.570312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78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79</v>
      </c>
      <c r="N12" s="1" t="s">
        <v>80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76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21.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10250</v>
      </c>
      <c r="E28" s="19">
        <f t="shared" ref="E28:E59" si="0">D28*(100-2.38)/100</f>
        <v>10006.049999999999</v>
      </c>
      <c r="F28" s="20">
        <v>33</v>
      </c>
      <c r="G28" s="21">
        <v>8</v>
      </c>
      <c r="H28" s="21">
        <v>8.15</v>
      </c>
      <c r="I28" s="19">
        <v>10250</v>
      </c>
      <c r="J28" s="19">
        <f t="shared" ref="J28:J59" si="1">I28*(100-2.38)/100</f>
        <v>10006.049999999999</v>
      </c>
      <c r="K28" s="20">
        <v>65</v>
      </c>
      <c r="L28" s="21">
        <v>16</v>
      </c>
      <c r="M28" s="21">
        <v>16.149999999999999</v>
      </c>
      <c r="N28" s="19">
        <v>10250</v>
      </c>
      <c r="O28" s="19">
        <f t="shared" ref="O28:O59" si="2">N28*(100-2.38)/100</f>
        <v>10006.049999999999</v>
      </c>
    </row>
    <row r="29" spans="1:15" ht="23.25">
      <c r="A29" s="16">
        <v>2</v>
      </c>
      <c r="B29" s="16">
        <v>0.15</v>
      </c>
      <c r="C29" s="22">
        <v>0.3</v>
      </c>
      <c r="D29" s="19">
        <v>10250</v>
      </c>
      <c r="E29" s="19">
        <f t="shared" si="0"/>
        <v>10006.049999999999</v>
      </c>
      <c r="F29" s="20">
        <v>34</v>
      </c>
      <c r="G29" s="21">
        <v>8.15</v>
      </c>
      <c r="H29" s="21">
        <v>8.3000000000000007</v>
      </c>
      <c r="I29" s="19">
        <v>10250</v>
      </c>
      <c r="J29" s="19">
        <f t="shared" si="1"/>
        <v>10006.049999999999</v>
      </c>
      <c r="K29" s="20">
        <v>66</v>
      </c>
      <c r="L29" s="21">
        <v>16.149999999999999</v>
      </c>
      <c r="M29" s="21">
        <v>16.3</v>
      </c>
      <c r="N29" s="19">
        <v>10250</v>
      </c>
      <c r="O29" s="19">
        <f t="shared" si="2"/>
        <v>10006.049999999999</v>
      </c>
    </row>
    <row r="30" spans="1:15" ht="23.25">
      <c r="A30" s="16">
        <v>3</v>
      </c>
      <c r="B30" s="22">
        <v>0.3</v>
      </c>
      <c r="C30" s="18">
        <v>0.45</v>
      </c>
      <c r="D30" s="19">
        <v>10250</v>
      </c>
      <c r="E30" s="19">
        <f t="shared" si="0"/>
        <v>10006.049999999999</v>
      </c>
      <c r="F30" s="20">
        <v>35</v>
      </c>
      <c r="G30" s="21">
        <v>8.3000000000000007</v>
      </c>
      <c r="H30" s="21">
        <v>8.4499999999999993</v>
      </c>
      <c r="I30" s="19">
        <v>10250</v>
      </c>
      <c r="J30" s="19">
        <f t="shared" si="1"/>
        <v>10006.049999999999</v>
      </c>
      <c r="K30" s="20">
        <v>67</v>
      </c>
      <c r="L30" s="21">
        <v>16.3</v>
      </c>
      <c r="M30" s="21">
        <v>16.45</v>
      </c>
      <c r="N30" s="19">
        <v>10250</v>
      </c>
      <c r="O30" s="19">
        <f t="shared" si="2"/>
        <v>10006.049999999999</v>
      </c>
    </row>
    <row r="31" spans="1:15" ht="23.25">
      <c r="A31" s="16">
        <v>4</v>
      </c>
      <c r="B31" s="16">
        <v>0.45</v>
      </c>
      <c r="C31" s="21">
        <v>1</v>
      </c>
      <c r="D31" s="19">
        <v>10250</v>
      </c>
      <c r="E31" s="19">
        <f t="shared" si="0"/>
        <v>10006.049999999999</v>
      </c>
      <c r="F31" s="20">
        <v>36</v>
      </c>
      <c r="G31" s="21">
        <v>8.4499999999999993</v>
      </c>
      <c r="H31" s="21">
        <v>9</v>
      </c>
      <c r="I31" s="19">
        <v>10250</v>
      </c>
      <c r="J31" s="19">
        <f t="shared" si="1"/>
        <v>10006.049999999999</v>
      </c>
      <c r="K31" s="20">
        <v>68</v>
      </c>
      <c r="L31" s="21">
        <v>16.45</v>
      </c>
      <c r="M31" s="21">
        <v>17</v>
      </c>
      <c r="N31" s="19">
        <v>10250</v>
      </c>
      <c r="O31" s="19">
        <f t="shared" si="2"/>
        <v>10006.049999999999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10250</v>
      </c>
      <c r="E32" s="19">
        <f t="shared" si="0"/>
        <v>10006.049999999999</v>
      </c>
      <c r="F32" s="20">
        <v>37</v>
      </c>
      <c r="G32" s="21">
        <v>9</v>
      </c>
      <c r="H32" s="21">
        <v>9.15</v>
      </c>
      <c r="I32" s="19">
        <v>10250</v>
      </c>
      <c r="J32" s="19">
        <f t="shared" si="1"/>
        <v>10006.049999999999</v>
      </c>
      <c r="K32" s="20">
        <v>69</v>
      </c>
      <c r="L32" s="21">
        <v>17</v>
      </c>
      <c r="M32" s="21">
        <v>17.149999999999999</v>
      </c>
      <c r="N32" s="19">
        <v>10250</v>
      </c>
      <c r="O32" s="19">
        <f t="shared" si="2"/>
        <v>10006.049999999999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10250</v>
      </c>
      <c r="E33" s="19">
        <f t="shared" si="0"/>
        <v>10006.049999999999</v>
      </c>
      <c r="F33" s="20">
        <v>38</v>
      </c>
      <c r="G33" s="21">
        <v>9.15</v>
      </c>
      <c r="H33" s="21">
        <v>9.3000000000000007</v>
      </c>
      <c r="I33" s="19">
        <v>10250</v>
      </c>
      <c r="J33" s="19">
        <f t="shared" si="1"/>
        <v>10006.049999999999</v>
      </c>
      <c r="K33" s="20">
        <v>70</v>
      </c>
      <c r="L33" s="21">
        <v>17.149999999999999</v>
      </c>
      <c r="M33" s="21">
        <v>17.3</v>
      </c>
      <c r="N33" s="19">
        <v>10250</v>
      </c>
      <c r="O33" s="19">
        <f t="shared" si="2"/>
        <v>10006.049999999999</v>
      </c>
    </row>
    <row r="34" spans="1:15" ht="23.25">
      <c r="A34" s="16">
        <v>7</v>
      </c>
      <c r="B34" s="22">
        <v>1.3</v>
      </c>
      <c r="C34" s="18">
        <v>1.45</v>
      </c>
      <c r="D34" s="19">
        <v>10250</v>
      </c>
      <c r="E34" s="19">
        <f t="shared" si="0"/>
        <v>10006.049999999999</v>
      </c>
      <c r="F34" s="20">
        <v>39</v>
      </c>
      <c r="G34" s="21">
        <v>9.3000000000000007</v>
      </c>
      <c r="H34" s="21">
        <v>9.4499999999999993</v>
      </c>
      <c r="I34" s="19">
        <v>10250</v>
      </c>
      <c r="J34" s="19">
        <f t="shared" si="1"/>
        <v>10006.049999999999</v>
      </c>
      <c r="K34" s="20">
        <v>71</v>
      </c>
      <c r="L34" s="21">
        <v>17.3</v>
      </c>
      <c r="M34" s="21">
        <v>17.45</v>
      </c>
      <c r="N34" s="19">
        <v>10250</v>
      </c>
      <c r="O34" s="19">
        <f t="shared" si="2"/>
        <v>10006.049999999999</v>
      </c>
    </row>
    <row r="35" spans="1:15" ht="23.25">
      <c r="A35" s="16">
        <v>8</v>
      </c>
      <c r="B35" s="16">
        <v>1.45</v>
      </c>
      <c r="C35" s="21">
        <v>2</v>
      </c>
      <c r="D35" s="19">
        <v>10250</v>
      </c>
      <c r="E35" s="19">
        <f t="shared" si="0"/>
        <v>10006.049999999999</v>
      </c>
      <c r="F35" s="20">
        <v>40</v>
      </c>
      <c r="G35" s="21">
        <v>9.4499999999999993</v>
      </c>
      <c r="H35" s="21">
        <v>10</v>
      </c>
      <c r="I35" s="19">
        <v>10250</v>
      </c>
      <c r="J35" s="19">
        <f t="shared" si="1"/>
        <v>10006.049999999999</v>
      </c>
      <c r="K35" s="20">
        <v>72</v>
      </c>
      <c r="L35" s="23">
        <v>17.45</v>
      </c>
      <c r="M35" s="21">
        <v>18</v>
      </c>
      <c r="N35" s="19">
        <v>10250</v>
      </c>
      <c r="O35" s="19">
        <f t="shared" si="2"/>
        <v>10006.049999999999</v>
      </c>
    </row>
    <row r="36" spans="1:15" ht="23.25">
      <c r="A36" s="16">
        <v>9</v>
      </c>
      <c r="B36" s="22">
        <v>2</v>
      </c>
      <c r="C36" s="18">
        <v>2.15</v>
      </c>
      <c r="D36" s="19">
        <v>10250</v>
      </c>
      <c r="E36" s="19">
        <f t="shared" si="0"/>
        <v>10006.049999999999</v>
      </c>
      <c r="F36" s="20">
        <v>41</v>
      </c>
      <c r="G36" s="21">
        <v>10</v>
      </c>
      <c r="H36" s="23">
        <v>10.15</v>
      </c>
      <c r="I36" s="19">
        <v>10250</v>
      </c>
      <c r="J36" s="19">
        <f t="shared" si="1"/>
        <v>10006.049999999999</v>
      </c>
      <c r="K36" s="20">
        <v>73</v>
      </c>
      <c r="L36" s="23">
        <v>18</v>
      </c>
      <c r="M36" s="21">
        <v>18.149999999999999</v>
      </c>
      <c r="N36" s="19">
        <v>10250</v>
      </c>
      <c r="O36" s="19">
        <f t="shared" si="2"/>
        <v>10006.049999999999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10250</v>
      </c>
      <c r="E37" s="19">
        <f t="shared" si="0"/>
        <v>10006.049999999999</v>
      </c>
      <c r="F37" s="20">
        <v>42</v>
      </c>
      <c r="G37" s="21">
        <v>10.15</v>
      </c>
      <c r="H37" s="23">
        <v>10.3</v>
      </c>
      <c r="I37" s="19">
        <v>10250</v>
      </c>
      <c r="J37" s="19">
        <f t="shared" si="1"/>
        <v>10006.049999999999</v>
      </c>
      <c r="K37" s="20">
        <v>74</v>
      </c>
      <c r="L37" s="23">
        <v>18.149999999999999</v>
      </c>
      <c r="M37" s="21">
        <v>18.3</v>
      </c>
      <c r="N37" s="19">
        <v>10250</v>
      </c>
      <c r="O37" s="19">
        <f t="shared" si="2"/>
        <v>10006.049999999999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10250</v>
      </c>
      <c r="E38" s="19">
        <f t="shared" si="0"/>
        <v>10006.049999999999</v>
      </c>
      <c r="F38" s="20">
        <v>43</v>
      </c>
      <c r="G38" s="21">
        <v>10.3</v>
      </c>
      <c r="H38" s="23">
        <v>10.45</v>
      </c>
      <c r="I38" s="19">
        <v>10250</v>
      </c>
      <c r="J38" s="19">
        <f t="shared" si="1"/>
        <v>10006.049999999999</v>
      </c>
      <c r="K38" s="20">
        <v>75</v>
      </c>
      <c r="L38" s="23">
        <v>18.3</v>
      </c>
      <c r="M38" s="21">
        <v>18.45</v>
      </c>
      <c r="N38" s="19">
        <v>10250</v>
      </c>
      <c r="O38" s="19">
        <f t="shared" si="2"/>
        <v>10006.049999999999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10250</v>
      </c>
      <c r="E39" s="19">
        <f t="shared" si="0"/>
        <v>10006.049999999999</v>
      </c>
      <c r="F39" s="20">
        <v>44</v>
      </c>
      <c r="G39" s="21">
        <v>10.45</v>
      </c>
      <c r="H39" s="23">
        <v>11</v>
      </c>
      <c r="I39" s="19">
        <v>10250</v>
      </c>
      <c r="J39" s="19">
        <f t="shared" si="1"/>
        <v>10006.049999999999</v>
      </c>
      <c r="K39" s="20">
        <v>76</v>
      </c>
      <c r="L39" s="23">
        <v>18.45</v>
      </c>
      <c r="M39" s="21">
        <v>19</v>
      </c>
      <c r="N39" s="19">
        <v>10250</v>
      </c>
      <c r="O39" s="19">
        <f t="shared" si="2"/>
        <v>10006.049999999999</v>
      </c>
    </row>
    <row r="40" spans="1:15" ht="23.25">
      <c r="A40" s="16">
        <v>13</v>
      </c>
      <c r="B40" s="22">
        <v>3</v>
      </c>
      <c r="C40" s="24">
        <v>3.15</v>
      </c>
      <c r="D40" s="19">
        <v>10250</v>
      </c>
      <c r="E40" s="19">
        <f t="shared" si="0"/>
        <v>10006.049999999999</v>
      </c>
      <c r="F40" s="20">
        <v>45</v>
      </c>
      <c r="G40" s="21">
        <v>11</v>
      </c>
      <c r="H40" s="23">
        <v>11.15</v>
      </c>
      <c r="I40" s="19">
        <v>10250</v>
      </c>
      <c r="J40" s="19">
        <f t="shared" si="1"/>
        <v>10006.049999999999</v>
      </c>
      <c r="K40" s="20">
        <v>77</v>
      </c>
      <c r="L40" s="23">
        <v>19</v>
      </c>
      <c r="M40" s="21">
        <v>19.149999999999999</v>
      </c>
      <c r="N40" s="19">
        <v>10250</v>
      </c>
      <c r="O40" s="19">
        <f t="shared" si="2"/>
        <v>10006.049999999999</v>
      </c>
    </row>
    <row r="41" spans="1:15" ht="23.25">
      <c r="A41" s="16">
        <v>14</v>
      </c>
      <c r="B41" s="16">
        <v>3.15</v>
      </c>
      <c r="C41" s="23">
        <v>3.3</v>
      </c>
      <c r="D41" s="19">
        <v>10250</v>
      </c>
      <c r="E41" s="19">
        <f t="shared" si="0"/>
        <v>10006.049999999999</v>
      </c>
      <c r="F41" s="20">
        <v>46</v>
      </c>
      <c r="G41" s="21">
        <v>11.15</v>
      </c>
      <c r="H41" s="23">
        <v>11.3</v>
      </c>
      <c r="I41" s="19">
        <v>10250</v>
      </c>
      <c r="J41" s="19">
        <f t="shared" si="1"/>
        <v>10006.049999999999</v>
      </c>
      <c r="K41" s="20">
        <v>78</v>
      </c>
      <c r="L41" s="23">
        <v>19.149999999999999</v>
      </c>
      <c r="M41" s="21">
        <v>19.3</v>
      </c>
      <c r="N41" s="19">
        <v>10250</v>
      </c>
      <c r="O41" s="19">
        <f t="shared" si="2"/>
        <v>10006.049999999999</v>
      </c>
    </row>
    <row r="42" spans="1:15" ht="23.25">
      <c r="A42" s="16">
        <v>15</v>
      </c>
      <c r="B42" s="22">
        <v>3.3</v>
      </c>
      <c r="C42" s="24">
        <v>3.45</v>
      </c>
      <c r="D42" s="19">
        <v>10250</v>
      </c>
      <c r="E42" s="19">
        <f t="shared" si="0"/>
        <v>10006.049999999999</v>
      </c>
      <c r="F42" s="20">
        <v>47</v>
      </c>
      <c r="G42" s="21">
        <v>11.3</v>
      </c>
      <c r="H42" s="23">
        <v>11.45</v>
      </c>
      <c r="I42" s="19">
        <v>10250</v>
      </c>
      <c r="J42" s="19">
        <f t="shared" si="1"/>
        <v>10006.049999999999</v>
      </c>
      <c r="K42" s="20">
        <v>79</v>
      </c>
      <c r="L42" s="23">
        <v>19.3</v>
      </c>
      <c r="M42" s="21">
        <v>19.45</v>
      </c>
      <c r="N42" s="19">
        <v>10250</v>
      </c>
      <c r="O42" s="19">
        <f t="shared" si="2"/>
        <v>10006.049999999999</v>
      </c>
    </row>
    <row r="43" spans="1:15" ht="23.25">
      <c r="A43" s="16">
        <v>16</v>
      </c>
      <c r="B43" s="16">
        <v>3.45</v>
      </c>
      <c r="C43" s="23">
        <v>4</v>
      </c>
      <c r="D43" s="19">
        <v>10250</v>
      </c>
      <c r="E43" s="19">
        <f t="shared" si="0"/>
        <v>10006.049999999999</v>
      </c>
      <c r="F43" s="20">
        <v>48</v>
      </c>
      <c r="G43" s="21">
        <v>11.45</v>
      </c>
      <c r="H43" s="23">
        <v>12</v>
      </c>
      <c r="I43" s="19">
        <v>10250</v>
      </c>
      <c r="J43" s="19">
        <f t="shared" si="1"/>
        <v>10006.049999999999</v>
      </c>
      <c r="K43" s="20">
        <v>80</v>
      </c>
      <c r="L43" s="23">
        <v>19.45</v>
      </c>
      <c r="M43" s="21">
        <v>20</v>
      </c>
      <c r="N43" s="19">
        <v>10250</v>
      </c>
      <c r="O43" s="19">
        <f t="shared" si="2"/>
        <v>10006.049999999999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10250</v>
      </c>
      <c r="E44" s="19">
        <f t="shared" si="0"/>
        <v>10006.049999999999</v>
      </c>
      <c r="F44" s="20">
        <v>49</v>
      </c>
      <c r="G44" s="21">
        <v>12</v>
      </c>
      <c r="H44" s="23">
        <v>12.15</v>
      </c>
      <c r="I44" s="19">
        <v>10250</v>
      </c>
      <c r="J44" s="19">
        <f t="shared" si="1"/>
        <v>10006.049999999999</v>
      </c>
      <c r="K44" s="20">
        <v>81</v>
      </c>
      <c r="L44" s="23">
        <v>20</v>
      </c>
      <c r="M44" s="21">
        <v>20.149999999999999</v>
      </c>
      <c r="N44" s="19">
        <v>10250</v>
      </c>
      <c r="O44" s="19">
        <f t="shared" si="2"/>
        <v>10006.049999999999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10250</v>
      </c>
      <c r="E45" s="19">
        <f t="shared" si="0"/>
        <v>10006.049999999999</v>
      </c>
      <c r="F45" s="20">
        <v>50</v>
      </c>
      <c r="G45" s="21">
        <v>12.15</v>
      </c>
      <c r="H45" s="23">
        <v>12.3</v>
      </c>
      <c r="I45" s="19">
        <v>10250</v>
      </c>
      <c r="J45" s="19">
        <f t="shared" si="1"/>
        <v>10006.049999999999</v>
      </c>
      <c r="K45" s="20">
        <v>82</v>
      </c>
      <c r="L45" s="23">
        <v>20.149999999999999</v>
      </c>
      <c r="M45" s="21">
        <v>20.3</v>
      </c>
      <c r="N45" s="19">
        <v>10250</v>
      </c>
      <c r="O45" s="19">
        <f t="shared" si="2"/>
        <v>10006.049999999999</v>
      </c>
    </row>
    <row r="46" spans="1:15" ht="23.25">
      <c r="A46" s="16">
        <v>19</v>
      </c>
      <c r="B46" s="22">
        <v>4.3</v>
      </c>
      <c r="C46" s="24">
        <v>4.45</v>
      </c>
      <c r="D46" s="19">
        <v>10250</v>
      </c>
      <c r="E46" s="19">
        <f t="shared" si="0"/>
        <v>10006.049999999999</v>
      </c>
      <c r="F46" s="20">
        <v>51</v>
      </c>
      <c r="G46" s="21">
        <v>12.3</v>
      </c>
      <c r="H46" s="23">
        <v>12.45</v>
      </c>
      <c r="I46" s="19">
        <v>10250</v>
      </c>
      <c r="J46" s="19">
        <f t="shared" si="1"/>
        <v>10006.049999999999</v>
      </c>
      <c r="K46" s="20">
        <v>83</v>
      </c>
      <c r="L46" s="23">
        <v>20.3</v>
      </c>
      <c r="M46" s="21">
        <v>20.45</v>
      </c>
      <c r="N46" s="19">
        <v>10250</v>
      </c>
      <c r="O46" s="19">
        <f t="shared" si="2"/>
        <v>10006.049999999999</v>
      </c>
    </row>
    <row r="47" spans="1:15" ht="23.25">
      <c r="A47" s="16">
        <v>20</v>
      </c>
      <c r="B47" s="16">
        <v>4.45</v>
      </c>
      <c r="C47" s="23">
        <v>5</v>
      </c>
      <c r="D47" s="19">
        <v>10250</v>
      </c>
      <c r="E47" s="19">
        <f t="shared" si="0"/>
        <v>10006.049999999999</v>
      </c>
      <c r="F47" s="20">
        <v>52</v>
      </c>
      <c r="G47" s="21">
        <v>12.45</v>
      </c>
      <c r="H47" s="23">
        <v>13</v>
      </c>
      <c r="I47" s="19">
        <v>10250</v>
      </c>
      <c r="J47" s="19">
        <f t="shared" si="1"/>
        <v>10006.049999999999</v>
      </c>
      <c r="K47" s="20">
        <v>84</v>
      </c>
      <c r="L47" s="23">
        <v>20.45</v>
      </c>
      <c r="M47" s="21">
        <v>21</v>
      </c>
      <c r="N47" s="19">
        <v>10250</v>
      </c>
      <c r="O47" s="19">
        <f t="shared" si="2"/>
        <v>10006.049999999999</v>
      </c>
    </row>
    <row r="48" spans="1:15" ht="23.25">
      <c r="A48" s="16">
        <v>21</v>
      </c>
      <c r="B48" s="21">
        <v>5</v>
      </c>
      <c r="C48" s="24">
        <v>5.15</v>
      </c>
      <c r="D48" s="19">
        <v>10250</v>
      </c>
      <c r="E48" s="19">
        <f t="shared" si="0"/>
        <v>10006.049999999999</v>
      </c>
      <c r="F48" s="20">
        <v>53</v>
      </c>
      <c r="G48" s="21">
        <v>13</v>
      </c>
      <c r="H48" s="23">
        <v>13.15</v>
      </c>
      <c r="I48" s="19">
        <v>10250</v>
      </c>
      <c r="J48" s="19">
        <f t="shared" si="1"/>
        <v>10006.049999999999</v>
      </c>
      <c r="K48" s="20">
        <v>85</v>
      </c>
      <c r="L48" s="23">
        <v>21</v>
      </c>
      <c r="M48" s="21">
        <v>21.15</v>
      </c>
      <c r="N48" s="19">
        <v>10250</v>
      </c>
      <c r="O48" s="19">
        <f t="shared" si="2"/>
        <v>10006.049999999999</v>
      </c>
    </row>
    <row r="49" spans="1:18" ht="23.25">
      <c r="A49" s="16">
        <v>22</v>
      </c>
      <c r="B49" s="18">
        <v>5.15</v>
      </c>
      <c r="C49" s="23">
        <v>5.3</v>
      </c>
      <c r="D49" s="19">
        <v>10250</v>
      </c>
      <c r="E49" s="19">
        <f t="shared" si="0"/>
        <v>10006.049999999999</v>
      </c>
      <c r="F49" s="20">
        <v>54</v>
      </c>
      <c r="G49" s="21">
        <v>13.15</v>
      </c>
      <c r="H49" s="23">
        <v>13.3</v>
      </c>
      <c r="I49" s="19">
        <v>10250</v>
      </c>
      <c r="J49" s="19">
        <f t="shared" si="1"/>
        <v>10006.049999999999</v>
      </c>
      <c r="K49" s="20">
        <v>86</v>
      </c>
      <c r="L49" s="23">
        <v>21.15</v>
      </c>
      <c r="M49" s="21">
        <v>21.3</v>
      </c>
      <c r="N49" s="19">
        <v>10250</v>
      </c>
      <c r="O49" s="19">
        <f t="shared" si="2"/>
        <v>10006.049999999999</v>
      </c>
    </row>
    <row r="50" spans="1:18" ht="23.25">
      <c r="A50" s="16">
        <v>23</v>
      </c>
      <c r="B50" s="21">
        <v>5.3</v>
      </c>
      <c r="C50" s="24">
        <v>5.45</v>
      </c>
      <c r="D50" s="19">
        <v>10250</v>
      </c>
      <c r="E50" s="19">
        <f t="shared" si="0"/>
        <v>10006.049999999999</v>
      </c>
      <c r="F50" s="20">
        <v>55</v>
      </c>
      <c r="G50" s="21">
        <v>13.3</v>
      </c>
      <c r="H50" s="23">
        <v>13.45</v>
      </c>
      <c r="I50" s="19">
        <v>10250</v>
      </c>
      <c r="J50" s="19">
        <f t="shared" si="1"/>
        <v>10006.049999999999</v>
      </c>
      <c r="K50" s="20">
        <v>87</v>
      </c>
      <c r="L50" s="23">
        <v>21.3</v>
      </c>
      <c r="M50" s="21">
        <v>21.45</v>
      </c>
      <c r="N50" s="19">
        <v>10250</v>
      </c>
      <c r="O50" s="19">
        <f t="shared" si="2"/>
        <v>10006.049999999999</v>
      </c>
    </row>
    <row r="51" spans="1:18" ht="23.25">
      <c r="A51" s="16">
        <v>24</v>
      </c>
      <c r="B51" s="18">
        <v>5.45</v>
      </c>
      <c r="C51" s="23">
        <v>6</v>
      </c>
      <c r="D51" s="19">
        <v>10250</v>
      </c>
      <c r="E51" s="19">
        <f t="shared" si="0"/>
        <v>10006.049999999999</v>
      </c>
      <c r="F51" s="20">
        <v>56</v>
      </c>
      <c r="G51" s="21">
        <v>13.45</v>
      </c>
      <c r="H51" s="23">
        <v>14</v>
      </c>
      <c r="I51" s="19">
        <v>10250</v>
      </c>
      <c r="J51" s="19">
        <f t="shared" si="1"/>
        <v>10006.049999999999</v>
      </c>
      <c r="K51" s="20">
        <v>88</v>
      </c>
      <c r="L51" s="23">
        <v>21.45</v>
      </c>
      <c r="M51" s="21">
        <v>22</v>
      </c>
      <c r="N51" s="19">
        <v>10250</v>
      </c>
      <c r="O51" s="19">
        <f t="shared" si="2"/>
        <v>10006.049999999999</v>
      </c>
    </row>
    <row r="52" spans="1:18" ht="23.25">
      <c r="A52" s="16">
        <v>25</v>
      </c>
      <c r="B52" s="21">
        <v>6</v>
      </c>
      <c r="C52" s="24">
        <v>6.15</v>
      </c>
      <c r="D52" s="19">
        <v>10250</v>
      </c>
      <c r="E52" s="19">
        <f t="shared" si="0"/>
        <v>10006.049999999999</v>
      </c>
      <c r="F52" s="20">
        <v>57</v>
      </c>
      <c r="G52" s="21">
        <v>14</v>
      </c>
      <c r="H52" s="23">
        <v>14.15</v>
      </c>
      <c r="I52" s="19">
        <v>10250</v>
      </c>
      <c r="J52" s="19">
        <f t="shared" si="1"/>
        <v>10006.049999999999</v>
      </c>
      <c r="K52" s="20">
        <v>89</v>
      </c>
      <c r="L52" s="23">
        <v>22</v>
      </c>
      <c r="M52" s="21">
        <v>22.15</v>
      </c>
      <c r="N52" s="19">
        <v>10250</v>
      </c>
      <c r="O52" s="19">
        <f t="shared" si="2"/>
        <v>10006.049999999999</v>
      </c>
    </row>
    <row r="53" spans="1:18" ht="23.25">
      <c r="A53" s="16">
        <v>26</v>
      </c>
      <c r="B53" s="18">
        <v>6.15</v>
      </c>
      <c r="C53" s="23">
        <v>6.3</v>
      </c>
      <c r="D53" s="19">
        <v>10250</v>
      </c>
      <c r="E53" s="19">
        <f t="shared" si="0"/>
        <v>10006.049999999999</v>
      </c>
      <c r="F53" s="20">
        <v>58</v>
      </c>
      <c r="G53" s="21">
        <v>14.15</v>
      </c>
      <c r="H53" s="23">
        <v>14.3</v>
      </c>
      <c r="I53" s="19">
        <v>10250</v>
      </c>
      <c r="J53" s="19">
        <f t="shared" si="1"/>
        <v>10006.049999999999</v>
      </c>
      <c r="K53" s="20">
        <v>90</v>
      </c>
      <c r="L53" s="23">
        <v>22.15</v>
      </c>
      <c r="M53" s="21">
        <v>22.3</v>
      </c>
      <c r="N53" s="19">
        <v>10250</v>
      </c>
      <c r="O53" s="19">
        <f t="shared" si="2"/>
        <v>10006.049999999999</v>
      </c>
    </row>
    <row r="54" spans="1:18" ht="23.25">
      <c r="A54" s="16">
        <v>27</v>
      </c>
      <c r="B54" s="21">
        <v>6.3</v>
      </c>
      <c r="C54" s="24">
        <v>6.45</v>
      </c>
      <c r="D54" s="19">
        <v>10250</v>
      </c>
      <c r="E54" s="19">
        <f t="shared" si="0"/>
        <v>10006.049999999999</v>
      </c>
      <c r="F54" s="20">
        <v>59</v>
      </c>
      <c r="G54" s="21">
        <v>14.3</v>
      </c>
      <c r="H54" s="23">
        <v>14.45</v>
      </c>
      <c r="I54" s="19">
        <v>10250</v>
      </c>
      <c r="J54" s="19">
        <f t="shared" si="1"/>
        <v>10006.049999999999</v>
      </c>
      <c r="K54" s="20">
        <v>91</v>
      </c>
      <c r="L54" s="23">
        <v>22.3</v>
      </c>
      <c r="M54" s="21">
        <v>22.45</v>
      </c>
      <c r="N54" s="19">
        <v>10250</v>
      </c>
      <c r="O54" s="19">
        <f t="shared" si="2"/>
        <v>10006.049999999999</v>
      </c>
    </row>
    <row r="55" spans="1:18" ht="23.25">
      <c r="A55" s="16">
        <v>28</v>
      </c>
      <c r="B55" s="18">
        <v>6.45</v>
      </c>
      <c r="C55" s="23">
        <v>7</v>
      </c>
      <c r="D55" s="19">
        <v>10250</v>
      </c>
      <c r="E55" s="19">
        <f t="shared" si="0"/>
        <v>10006.049999999999</v>
      </c>
      <c r="F55" s="20">
        <v>60</v>
      </c>
      <c r="G55" s="21">
        <v>14.45</v>
      </c>
      <c r="H55" s="21">
        <v>15</v>
      </c>
      <c r="I55" s="19">
        <v>10250</v>
      </c>
      <c r="J55" s="19">
        <f t="shared" si="1"/>
        <v>10006.049999999999</v>
      </c>
      <c r="K55" s="20">
        <v>92</v>
      </c>
      <c r="L55" s="23">
        <v>22.45</v>
      </c>
      <c r="M55" s="21">
        <v>23</v>
      </c>
      <c r="N55" s="19">
        <v>10250</v>
      </c>
      <c r="O55" s="19">
        <f t="shared" si="2"/>
        <v>10006.049999999999</v>
      </c>
    </row>
    <row r="56" spans="1:18" ht="23.25">
      <c r="A56" s="16">
        <v>29</v>
      </c>
      <c r="B56" s="21">
        <v>7</v>
      </c>
      <c r="C56" s="24">
        <v>7.15</v>
      </c>
      <c r="D56" s="19">
        <v>10250</v>
      </c>
      <c r="E56" s="19">
        <f t="shared" si="0"/>
        <v>10006.049999999999</v>
      </c>
      <c r="F56" s="20">
        <v>61</v>
      </c>
      <c r="G56" s="21">
        <v>15</v>
      </c>
      <c r="H56" s="21">
        <v>15.15</v>
      </c>
      <c r="I56" s="19">
        <v>10250</v>
      </c>
      <c r="J56" s="19">
        <f t="shared" si="1"/>
        <v>10006.049999999999</v>
      </c>
      <c r="K56" s="20">
        <v>93</v>
      </c>
      <c r="L56" s="23">
        <v>23</v>
      </c>
      <c r="M56" s="21">
        <v>23.15</v>
      </c>
      <c r="N56" s="19">
        <v>10250</v>
      </c>
      <c r="O56" s="19">
        <f t="shared" si="2"/>
        <v>10006.049999999999</v>
      </c>
    </row>
    <row r="57" spans="1:18" ht="23.25">
      <c r="A57" s="16">
        <v>30</v>
      </c>
      <c r="B57" s="18">
        <v>7.15</v>
      </c>
      <c r="C57" s="23">
        <v>7.3</v>
      </c>
      <c r="D57" s="19">
        <v>10250</v>
      </c>
      <c r="E57" s="19">
        <f t="shared" si="0"/>
        <v>10006.049999999999</v>
      </c>
      <c r="F57" s="20">
        <v>62</v>
      </c>
      <c r="G57" s="21">
        <v>15.15</v>
      </c>
      <c r="H57" s="21">
        <v>15.3</v>
      </c>
      <c r="I57" s="19">
        <v>10250</v>
      </c>
      <c r="J57" s="19">
        <f t="shared" si="1"/>
        <v>10006.049999999999</v>
      </c>
      <c r="K57" s="20">
        <v>94</v>
      </c>
      <c r="L57" s="21">
        <v>23.15</v>
      </c>
      <c r="M57" s="21">
        <v>23.3</v>
      </c>
      <c r="N57" s="19">
        <v>10250</v>
      </c>
      <c r="O57" s="19">
        <f t="shared" si="2"/>
        <v>10006.049999999999</v>
      </c>
    </row>
    <row r="58" spans="1:18" ht="23.25">
      <c r="A58" s="16">
        <v>31</v>
      </c>
      <c r="B58" s="21">
        <v>7.3</v>
      </c>
      <c r="C58" s="24">
        <v>7.45</v>
      </c>
      <c r="D58" s="19">
        <v>10250</v>
      </c>
      <c r="E58" s="19">
        <f t="shared" si="0"/>
        <v>10006.049999999999</v>
      </c>
      <c r="F58" s="20">
        <v>63</v>
      </c>
      <c r="G58" s="21">
        <v>15.3</v>
      </c>
      <c r="H58" s="21">
        <v>15.45</v>
      </c>
      <c r="I58" s="19">
        <v>10250</v>
      </c>
      <c r="J58" s="19">
        <f t="shared" si="1"/>
        <v>10006.049999999999</v>
      </c>
      <c r="K58" s="20">
        <v>95</v>
      </c>
      <c r="L58" s="21">
        <v>23.3</v>
      </c>
      <c r="M58" s="21">
        <v>23.45</v>
      </c>
      <c r="N58" s="19">
        <v>10250</v>
      </c>
      <c r="O58" s="19">
        <f t="shared" si="2"/>
        <v>10006.049999999999</v>
      </c>
    </row>
    <row r="59" spans="1:18" ht="23.25">
      <c r="A59" s="16">
        <v>32</v>
      </c>
      <c r="B59" s="18">
        <v>7.45</v>
      </c>
      <c r="C59" s="23">
        <v>8</v>
      </c>
      <c r="D59" s="19">
        <v>10250</v>
      </c>
      <c r="E59" s="19">
        <f t="shared" si="0"/>
        <v>10006.049999999999</v>
      </c>
      <c r="F59" s="20">
        <v>64</v>
      </c>
      <c r="G59" s="21">
        <v>15.45</v>
      </c>
      <c r="H59" s="21">
        <v>16</v>
      </c>
      <c r="I59" s="19">
        <v>10250</v>
      </c>
      <c r="J59" s="19">
        <f t="shared" si="1"/>
        <v>10006.049999999999</v>
      </c>
      <c r="K59" s="25">
        <v>96</v>
      </c>
      <c r="L59" s="21">
        <v>23.45</v>
      </c>
      <c r="M59" s="26">
        <v>24</v>
      </c>
      <c r="N59" s="19">
        <v>10250</v>
      </c>
      <c r="O59" s="19">
        <f t="shared" si="2"/>
        <v>10006.049999999999</v>
      </c>
    </row>
    <row r="60" spans="1:18" ht="23.25">
      <c r="A60" s="27"/>
      <c r="B60" s="28"/>
      <c r="C60" s="29"/>
      <c r="D60" s="30">
        <f>SUM(D28:D59)</f>
        <v>328000</v>
      </c>
      <c r="E60" s="31">
        <f>SUM(E28:E59)</f>
        <v>320193.5999999998</v>
      </c>
      <c r="F60" s="32"/>
      <c r="G60" s="33"/>
      <c r="H60" s="33"/>
      <c r="I60" s="31">
        <f>SUM(I28:I59)</f>
        <v>328000</v>
      </c>
      <c r="J60" s="30">
        <f>SUM(J28:J59)</f>
        <v>320193.5999999998</v>
      </c>
      <c r="K60" s="32"/>
      <c r="L60" s="33"/>
      <c r="M60" s="33"/>
      <c r="N60" s="30">
        <f>SUM(N28:N59)</f>
        <v>328000</v>
      </c>
      <c r="O60" s="31">
        <f>SUM(O28:O59)</f>
        <v>320193.5999999998</v>
      </c>
      <c r="P60" s="11"/>
      <c r="Q60" s="34"/>
      <c r="R60" s="11"/>
    </row>
    <row r="64" spans="1:18">
      <c r="A64" t="s">
        <v>81</v>
      </c>
      <c r="B64">
        <f>SUM(D60,I60,N60)/(4000*1000)</f>
        <v>0.246</v>
      </c>
      <c r="C64">
        <f>ROUNDDOWN(SUM(E60,J60,O60)/(4000*1000),4)</f>
        <v>0.24010000000000001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activeCell="G73" sqref="G73"/>
    </sheetView>
  </sheetViews>
  <sheetFormatPr defaultColWidth="9.140625" defaultRowHeight="12.75"/>
  <cols>
    <col min="4" max="5" width="17.42578125" customWidth="1"/>
    <col min="9" max="10" width="15.5703125" customWidth="1"/>
    <col min="14" max="15" width="1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82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83</v>
      </c>
      <c r="N12" s="1" t="s">
        <v>84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76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01.2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10250</v>
      </c>
      <c r="E28" s="19">
        <f t="shared" ref="E28:E59" si="0">D28*(100-2.38)/100</f>
        <v>10006.049999999999</v>
      </c>
      <c r="F28" s="20">
        <v>33</v>
      </c>
      <c r="G28" s="21">
        <v>8</v>
      </c>
      <c r="H28" s="21">
        <v>8.15</v>
      </c>
      <c r="I28" s="19">
        <v>10250</v>
      </c>
      <c r="J28" s="19">
        <f t="shared" ref="J28:J59" si="1">I28*(100-2.38)/100</f>
        <v>10006.049999999999</v>
      </c>
      <c r="K28" s="20">
        <v>65</v>
      </c>
      <c r="L28" s="21">
        <v>16</v>
      </c>
      <c r="M28" s="21">
        <v>16.149999999999999</v>
      </c>
      <c r="N28" s="19">
        <v>10250</v>
      </c>
      <c r="O28" s="19">
        <f t="shared" ref="O28:O59" si="2">N28*(100-2.38)/100</f>
        <v>10006.049999999999</v>
      </c>
    </row>
    <row r="29" spans="1:15" ht="23.25">
      <c r="A29" s="16">
        <v>2</v>
      </c>
      <c r="B29" s="16">
        <v>0.15</v>
      </c>
      <c r="C29" s="22">
        <v>0.3</v>
      </c>
      <c r="D29" s="19">
        <v>10250</v>
      </c>
      <c r="E29" s="19">
        <f t="shared" si="0"/>
        <v>10006.049999999999</v>
      </c>
      <c r="F29" s="20">
        <v>34</v>
      </c>
      <c r="G29" s="21">
        <v>8.15</v>
      </c>
      <c r="H29" s="21">
        <v>8.3000000000000007</v>
      </c>
      <c r="I29" s="19">
        <v>10250</v>
      </c>
      <c r="J29" s="19">
        <f t="shared" si="1"/>
        <v>10006.049999999999</v>
      </c>
      <c r="K29" s="20">
        <v>66</v>
      </c>
      <c r="L29" s="21">
        <v>16.149999999999999</v>
      </c>
      <c r="M29" s="21">
        <v>16.3</v>
      </c>
      <c r="N29" s="19">
        <v>10250</v>
      </c>
      <c r="O29" s="19">
        <f t="shared" si="2"/>
        <v>10006.049999999999</v>
      </c>
    </row>
    <row r="30" spans="1:15" ht="23.25">
      <c r="A30" s="16">
        <v>3</v>
      </c>
      <c r="B30" s="22">
        <v>0.3</v>
      </c>
      <c r="C30" s="18">
        <v>0.45</v>
      </c>
      <c r="D30" s="19">
        <v>10250</v>
      </c>
      <c r="E30" s="19">
        <f t="shared" si="0"/>
        <v>10006.049999999999</v>
      </c>
      <c r="F30" s="20">
        <v>35</v>
      </c>
      <c r="G30" s="21">
        <v>8.3000000000000007</v>
      </c>
      <c r="H30" s="21">
        <v>8.4499999999999993</v>
      </c>
      <c r="I30" s="19">
        <v>10250</v>
      </c>
      <c r="J30" s="19">
        <f t="shared" si="1"/>
        <v>10006.049999999999</v>
      </c>
      <c r="K30" s="20">
        <v>67</v>
      </c>
      <c r="L30" s="21">
        <v>16.3</v>
      </c>
      <c r="M30" s="21">
        <v>16.45</v>
      </c>
      <c r="N30" s="19">
        <v>10250</v>
      </c>
      <c r="O30" s="19">
        <f t="shared" si="2"/>
        <v>10006.049999999999</v>
      </c>
    </row>
    <row r="31" spans="1:15" ht="23.25">
      <c r="A31" s="16">
        <v>4</v>
      </c>
      <c r="B31" s="16">
        <v>0.45</v>
      </c>
      <c r="C31" s="21">
        <v>1</v>
      </c>
      <c r="D31" s="19">
        <v>10250</v>
      </c>
      <c r="E31" s="19">
        <f t="shared" si="0"/>
        <v>10006.049999999999</v>
      </c>
      <c r="F31" s="20">
        <v>36</v>
      </c>
      <c r="G31" s="21">
        <v>8.4499999999999993</v>
      </c>
      <c r="H31" s="21">
        <v>9</v>
      </c>
      <c r="I31" s="19">
        <v>10250</v>
      </c>
      <c r="J31" s="19">
        <f t="shared" si="1"/>
        <v>10006.049999999999</v>
      </c>
      <c r="K31" s="20">
        <v>68</v>
      </c>
      <c r="L31" s="21">
        <v>16.45</v>
      </c>
      <c r="M31" s="21">
        <v>17</v>
      </c>
      <c r="N31" s="19">
        <v>10250</v>
      </c>
      <c r="O31" s="19">
        <f t="shared" si="2"/>
        <v>10006.049999999999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10250</v>
      </c>
      <c r="E32" s="19">
        <f t="shared" si="0"/>
        <v>10006.049999999999</v>
      </c>
      <c r="F32" s="20">
        <v>37</v>
      </c>
      <c r="G32" s="21">
        <v>9</v>
      </c>
      <c r="H32" s="21">
        <v>9.15</v>
      </c>
      <c r="I32" s="19">
        <v>10250</v>
      </c>
      <c r="J32" s="19">
        <f t="shared" si="1"/>
        <v>10006.049999999999</v>
      </c>
      <c r="K32" s="20">
        <v>69</v>
      </c>
      <c r="L32" s="21">
        <v>17</v>
      </c>
      <c r="M32" s="21">
        <v>17.149999999999999</v>
      </c>
      <c r="N32" s="19">
        <v>10250</v>
      </c>
      <c r="O32" s="19">
        <f t="shared" si="2"/>
        <v>10006.049999999999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10250</v>
      </c>
      <c r="E33" s="19">
        <f t="shared" si="0"/>
        <v>10006.049999999999</v>
      </c>
      <c r="F33" s="20">
        <v>38</v>
      </c>
      <c r="G33" s="21">
        <v>9.15</v>
      </c>
      <c r="H33" s="21">
        <v>9.3000000000000007</v>
      </c>
      <c r="I33" s="19">
        <v>10250</v>
      </c>
      <c r="J33" s="19">
        <f t="shared" si="1"/>
        <v>10006.049999999999</v>
      </c>
      <c r="K33" s="20">
        <v>70</v>
      </c>
      <c r="L33" s="21">
        <v>17.149999999999999</v>
      </c>
      <c r="M33" s="21">
        <v>17.3</v>
      </c>
      <c r="N33" s="19">
        <v>10250</v>
      </c>
      <c r="O33" s="19">
        <f t="shared" si="2"/>
        <v>10006.049999999999</v>
      </c>
    </row>
    <row r="34" spans="1:15" ht="23.25">
      <c r="A34" s="16">
        <v>7</v>
      </c>
      <c r="B34" s="22">
        <v>1.3</v>
      </c>
      <c r="C34" s="18">
        <v>1.45</v>
      </c>
      <c r="D34" s="19">
        <v>10250</v>
      </c>
      <c r="E34" s="19">
        <f t="shared" si="0"/>
        <v>10006.049999999999</v>
      </c>
      <c r="F34" s="20">
        <v>39</v>
      </c>
      <c r="G34" s="21">
        <v>9.3000000000000007</v>
      </c>
      <c r="H34" s="21">
        <v>9.4499999999999993</v>
      </c>
      <c r="I34" s="19">
        <v>10250</v>
      </c>
      <c r="J34" s="19">
        <f t="shared" si="1"/>
        <v>10006.049999999999</v>
      </c>
      <c r="K34" s="20">
        <v>71</v>
      </c>
      <c r="L34" s="21">
        <v>17.3</v>
      </c>
      <c r="M34" s="21">
        <v>17.45</v>
      </c>
      <c r="N34" s="19">
        <v>10250</v>
      </c>
      <c r="O34" s="19">
        <f t="shared" si="2"/>
        <v>10006.049999999999</v>
      </c>
    </row>
    <row r="35" spans="1:15" ht="23.25">
      <c r="A35" s="16">
        <v>8</v>
      </c>
      <c r="B35" s="16">
        <v>1.45</v>
      </c>
      <c r="C35" s="21">
        <v>2</v>
      </c>
      <c r="D35" s="19">
        <v>10250</v>
      </c>
      <c r="E35" s="19">
        <f t="shared" si="0"/>
        <v>10006.049999999999</v>
      </c>
      <c r="F35" s="20">
        <v>40</v>
      </c>
      <c r="G35" s="21">
        <v>9.4499999999999993</v>
      </c>
      <c r="H35" s="21">
        <v>10</v>
      </c>
      <c r="I35" s="19">
        <v>10250</v>
      </c>
      <c r="J35" s="19">
        <f t="shared" si="1"/>
        <v>10006.049999999999</v>
      </c>
      <c r="K35" s="20">
        <v>72</v>
      </c>
      <c r="L35" s="23">
        <v>17.45</v>
      </c>
      <c r="M35" s="21">
        <v>18</v>
      </c>
      <c r="N35" s="19">
        <v>10250</v>
      </c>
      <c r="O35" s="19">
        <f t="shared" si="2"/>
        <v>10006.049999999999</v>
      </c>
    </row>
    <row r="36" spans="1:15" ht="23.25">
      <c r="A36" s="16">
        <v>9</v>
      </c>
      <c r="B36" s="22">
        <v>2</v>
      </c>
      <c r="C36" s="18">
        <v>2.15</v>
      </c>
      <c r="D36" s="19">
        <v>10250</v>
      </c>
      <c r="E36" s="19">
        <f t="shared" si="0"/>
        <v>10006.049999999999</v>
      </c>
      <c r="F36" s="20">
        <v>41</v>
      </c>
      <c r="G36" s="21">
        <v>10</v>
      </c>
      <c r="H36" s="23">
        <v>10.15</v>
      </c>
      <c r="I36" s="19">
        <v>10250</v>
      </c>
      <c r="J36" s="19">
        <f t="shared" si="1"/>
        <v>10006.049999999999</v>
      </c>
      <c r="K36" s="20">
        <v>73</v>
      </c>
      <c r="L36" s="23">
        <v>18</v>
      </c>
      <c r="M36" s="21">
        <v>18.149999999999999</v>
      </c>
      <c r="N36" s="19">
        <v>10250</v>
      </c>
      <c r="O36" s="19">
        <f t="shared" si="2"/>
        <v>10006.049999999999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10250</v>
      </c>
      <c r="E37" s="19">
        <f t="shared" si="0"/>
        <v>10006.049999999999</v>
      </c>
      <c r="F37" s="20">
        <v>42</v>
      </c>
      <c r="G37" s="21">
        <v>10.15</v>
      </c>
      <c r="H37" s="23">
        <v>10.3</v>
      </c>
      <c r="I37" s="19">
        <v>10250</v>
      </c>
      <c r="J37" s="19">
        <f t="shared" si="1"/>
        <v>10006.049999999999</v>
      </c>
      <c r="K37" s="20">
        <v>74</v>
      </c>
      <c r="L37" s="23">
        <v>18.149999999999999</v>
      </c>
      <c r="M37" s="21">
        <v>18.3</v>
      </c>
      <c r="N37" s="19">
        <v>10250</v>
      </c>
      <c r="O37" s="19">
        <f t="shared" si="2"/>
        <v>10006.049999999999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10250</v>
      </c>
      <c r="E38" s="19">
        <f t="shared" si="0"/>
        <v>10006.049999999999</v>
      </c>
      <c r="F38" s="20">
        <v>43</v>
      </c>
      <c r="G38" s="21">
        <v>10.3</v>
      </c>
      <c r="H38" s="23">
        <v>10.45</v>
      </c>
      <c r="I38" s="19">
        <v>10250</v>
      </c>
      <c r="J38" s="19">
        <f t="shared" si="1"/>
        <v>10006.049999999999</v>
      </c>
      <c r="K38" s="20">
        <v>75</v>
      </c>
      <c r="L38" s="23">
        <v>18.3</v>
      </c>
      <c r="M38" s="21">
        <v>18.45</v>
      </c>
      <c r="N38" s="19">
        <v>10250</v>
      </c>
      <c r="O38" s="19">
        <f t="shared" si="2"/>
        <v>10006.049999999999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10250</v>
      </c>
      <c r="E39" s="19">
        <f t="shared" si="0"/>
        <v>10006.049999999999</v>
      </c>
      <c r="F39" s="20">
        <v>44</v>
      </c>
      <c r="G39" s="21">
        <v>10.45</v>
      </c>
      <c r="H39" s="23">
        <v>11</v>
      </c>
      <c r="I39" s="19">
        <v>10250</v>
      </c>
      <c r="J39" s="19">
        <f t="shared" si="1"/>
        <v>10006.049999999999</v>
      </c>
      <c r="K39" s="20">
        <v>76</v>
      </c>
      <c r="L39" s="23">
        <v>18.45</v>
      </c>
      <c r="M39" s="21">
        <v>19</v>
      </c>
      <c r="N39" s="19">
        <v>10250</v>
      </c>
      <c r="O39" s="19">
        <f t="shared" si="2"/>
        <v>10006.049999999999</v>
      </c>
    </row>
    <row r="40" spans="1:15" ht="23.25">
      <c r="A40" s="16">
        <v>13</v>
      </c>
      <c r="B40" s="22">
        <v>3</v>
      </c>
      <c r="C40" s="24">
        <v>3.15</v>
      </c>
      <c r="D40" s="19">
        <v>10250</v>
      </c>
      <c r="E40" s="19">
        <f t="shared" si="0"/>
        <v>10006.049999999999</v>
      </c>
      <c r="F40" s="20">
        <v>45</v>
      </c>
      <c r="G40" s="21">
        <v>11</v>
      </c>
      <c r="H40" s="23">
        <v>11.15</v>
      </c>
      <c r="I40" s="19">
        <v>10250</v>
      </c>
      <c r="J40" s="19">
        <f t="shared" si="1"/>
        <v>10006.049999999999</v>
      </c>
      <c r="K40" s="20">
        <v>77</v>
      </c>
      <c r="L40" s="23">
        <v>19</v>
      </c>
      <c r="M40" s="21">
        <v>19.149999999999999</v>
      </c>
      <c r="N40" s="19">
        <v>10250</v>
      </c>
      <c r="O40" s="19">
        <f t="shared" si="2"/>
        <v>10006.049999999999</v>
      </c>
    </row>
    <row r="41" spans="1:15" ht="23.25">
      <c r="A41" s="16">
        <v>14</v>
      </c>
      <c r="B41" s="16">
        <v>3.15</v>
      </c>
      <c r="C41" s="23">
        <v>3.3</v>
      </c>
      <c r="D41" s="19">
        <v>10250</v>
      </c>
      <c r="E41" s="19">
        <f t="shared" si="0"/>
        <v>10006.049999999999</v>
      </c>
      <c r="F41" s="20">
        <v>46</v>
      </c>
      <c r="G41" s="21">
        <v>11.15</v>
      </c>
      <c r="H41" s="23">
        <v>11.3</v>
      </c>
      <c r="I41" s="19">
        <v>10250</v>
      </c>
      <c r="J41" s="19">
        <f t="shared" si="1"/>
        <v>10006.049999999999</v>
      </c>
      <c r="K41" s="20">
        <v>78</v>
      </c>
      <c r="L41" s="23">
        <v>19.149999999999999</v>
      </c>
      <c r="M41" s="21">
        <v>19.3</v>
      </c>
      <c r="N41" s="19">
        <v>10250</v>
      </c>
      <c r="O41" s="19">
        <f t="shared" si="2"/>
        <v>10006.049999999999</v>
      </c>
    </row>
    <row r="42" spans="1:15" ht="23.25">
      <c r="A42" s="16">
        <v>15</v>
      </c>
      <c r="B42" s="22">
        <v>3.3</v>
      </c>
      <c r="C42" s="24">
        <v>3.45</v>
      </c>
      <c r="D42" s="19">
        <v>10250</v>
      </c>
      <c r="E42" s="19">
        <f t="shared" si="0"/>
        <v>10006.049999999999</v>
      </c>
      <c r="F42" s="20">
        <v>47</v>
      </c>
      <c r="G42" s="21">
        <v>11.3</v>
      </c>
      <c r="H42" s="23">
        <v>11.45</v>
      </c>
      <c r="I42" s="19">
        <v>10250</v>
      </c>
      <c r="J42" s="19">
        <f t="shared" si="1"/>
        <v>10006.049999999999</v>
      </c>
      <c r="K42" s="20">
        <v>79</v>
      </c>
      <c r="L42" s="23">
        <v>19.3</v>
      </c>
      <c r="M42" s="21">
        <v>19.45</v>
      </c>
      <c r="N42" s="19">
        <v>10250</v>
      </c>
      <c r="O42" s="19">
        <f t="shared" si="2"/>
        <v>10006.049999999999</v>
      </c>
    </row>
    <row r="43" spans="1:15" ht="23.25">
      <c r="A43" s="16">
        <v>16</v>
      </c>
      <c r="B43" s="16">
        <v>3.45</v>
      </c>
      <c r="C43" s="23">
        <v>4</v>
      </c>
      <c r="D43" s="19">
        <v>10250</v>
      </c>
      <c r="E43" s="19">
        <f t="shared" si="0"/>
        <v>10006.049999999999</v>
      </c>
      <c r="F43" s="20">
        <v>48</v>
      </c>
      <c r="G43" s="21">
        <v>11.45</v>
      </c>
      <c r="H43" s="23">
        <v>12</v>
      </c>
      <c r="I43" s="19">
        <v>10250</v>
      </c>
      <c r="J43" s="19">
        <f t="shared" si="1"/>
        <v>10006.049999999999</v>
      </c>
      <c r="K43" s="20">
        <v>80</v>
      </c>
      <c r="L43" s="23">
        <v>19.45</v>
      </c>
      <c r="M43" s="21">
        <v>20</v>
      </c>
      <c r="N43" s="19">
        <v>10250</v>
      </c>
      <c r="O43" s="19">
        <f t="shared" si="2"/>
        <v>10006.049999999999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10250</v>
      </c>
      <c r="E44" s="19">
        <f t="shared" si="0"/>
        <v>10006.049999999999</v>
      </c>
      <c r="F44" s="20">
        <v>49</v>
      </c>
      <c r="G44" s="21">
        <v>12</v>
      </c>
      <c r="H44" s="23">
        <v>12.15</v>
      </c>
      <c r="I44" s="19">
        <v>10250</v>
      </c>
      <c r="J44" s="19">
        <f t="shared" si="1"/>
        <v>10006.049999999999</v>
      </c>
      <c r="K44" s="20">
        <v>81</v>
      </c>
      <c r="L44" s="23">
        <v>20</v>
      </c>
      <c r="M44" s="21">
        <v>20.149999999999999</v>
      </c>
      <c r="N44" s="19">
        <v>10250</v>
      </c>
      <c r="O44" s="19">
        <f t="shared" si="2"/>
        <v>10006.049999999999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10250</v>
      </c>
      <c r="E45" s="19">
        <f t="shared" si="0"/>
        <v>10006.049999999999</v>
      </c>
      <c r="F45" s="20">
        <v>50</v>
      </c>
      <c r="G45" s="21">
        <v>12.15</v>
      </c>
      <c r="H45" s="23">
        <v>12.3</v>
      </c>
      <c r="I45" s="19">
        <v>10250</v>
      </c>
      <c r="J45" s="19">
        <f t="shared" si="1"/>
        <v>10006.049999999999</v>
      </c>
      <c r="K45" s="20">
        <v>82</v>
      </c>
      <c r="L45" s="23">
        <v>20.149999999999999</v>
      </c>
      <c r="M45" s="21">
        <v>20.3</v>
      </c>
      <c r="N45" s="19">
        <v>10250</v>
      </c>
      <c r="O45" s="19">
        <f t="shared" si="2"/>
        <v>10006.049999999999</v>
      </c>
    </row>
    <row r="46" spans="1:15" ht="23.25">
      <c r="A46" s="16">
        <v>19</v>
      </c>
      <c r="B46" s="22">
        <v>4.3</v>
      </c>
      <c r="C46" s="24">
        <v>4.45</v>
      </c>
      <c r="D46" s="19">
        <v>10250</v>
      </c>
      <c r="E46" s="19">
        <f t="shared" si="0"/>
        <v>10006.049999999999</v>
      </c>
      <c r="F46" s="20">
        <v>51</v>
      </c>
      <c r="G46" s="21">
        <v>12.3</v>
      </c>
      <c r="H46" s="23">
        <v>12.45</v>
      </c>
      <c r="I46" s="19">
        <v>10250</v>
      </c>
      <c r="J46" s="19">
        <f t="shared" si="1"/>
        <v>10006.049999999999</v>
      </c>
      <c r="K46" s="20">
        <v>83</v>
      </c>
      <c r="L46" s="23">
        <v>20.3</v>
      </c>
      <c r="M46" s="21">
        <v>20.45</v>
      </c>
      <c r="N46" s="19">
        <v>10250</v>
      </c>
      <c r="O46" s="19">
        <f t="shared" si="2"/>
        <v>10006.049999999999</v>
      </c>
    </row>
    <row r="47" spans="1:15" ht="23.25">
      <c r="A47" s="16">
        <v>20</v>
      </c>
      <c r="B47" s="16">
        <v>4.45</v>
      </c>
      <c r="C47" s="23">
        <v>5</v>
      </c>
      <c r="D47" s="19">
        <v>10250</v>
      </c>
      <c r="E47" s="19">
        <f t="shared" si="0"/>
        <v>10006.049999999999</v>
      </c>
      <c r="F47" s="20">
        <v>52</v>
      </c>
      <c r="G47" s="21">
        <v>12.45</v>
      </c>
      <c r="H47" s="23">
        <v>13</v>
      </c>
      <c r="I47" s="19">
        <v>10250</v>
      </c>
      <c r="J47" s="19">
        <f t="shared" si="1"/>
        <v>10006.049999999999</v>
      </c>
      <c r="K47" s="20">
        <v>84</v>
      </c>
      <c r="L47" s="23">
        <v>20.45</v>
      </c>
      <c r="M47" s="21">
        <v>21</v>
      </c>
      <c r="N47" s="19">
        <v>10250</v>
      </c>
      <c r="O47" s="19">
        <f t="shared" si="2"/>
        <v>10006.049999999999</v>
      </c>
    </row>
    <row r="48" spans="1:15" ht="23.25">
      <c r="A48" s="16">
        <v>21</v>
      </c>
      <c r="B48" s="21">
        <v>5</v>
      </c>
      <c r="C48" s="24">
        <v>5.15</v>
      </c>
      <c r="D48" s="19">
        <v>10250</v>
      </c>
      <c r="E48" s="19">
        <f t="shared" si="0"/>
        <v>10006.049999999999</v>
      </c>
      <c r="F48" s="20">
        <v>53</v>
      </c>
      <c r="G48" s="21">
        <v>13</v>
      </c>
      <c r="H48" s="23">
        <v>13.15</v>
      </c>
      <c r="I48" s="19">
        <v>10250</v>
      </c>
      <c r="J48" s="19">
        <f t="shared" si="1"/>
        <v>10006.049999999999</v>
      </c>
      <c r="K48" s="20">
        <v>85</v>
      </c>
      <c r="L48" s="23">
        <v>21</v>
      </c>
      <c r="M48" s="21">
        <v>21.15</v>
      </c>
      <c r="N48" s="19">
        <v>10250</v>
      </c>
      <c r="O48" s="19">
        <f t="shared" si="2"/>
        <v>10006.049999999999</v>
      </c>
    </row>
    <row r="49" spans="1:18" ht="23.25">
      <c r="A49" s="16">
        <v>22</v>
      </c>
      <c r="B49" s="18">
        <v>5.15</v>
      </c>
      <c r="C49" s="23">
        <v>5.3</v>
      </c>
      <c r="D49" s="19">
        <v>10250</v>
      </c>
      <c r="E49" s="19">
        <f t="shared" si="0"/>
        <v>10006.049999999999</v>
      </c>
      <c r="F49" s="20">
        <v>54</v>
      </c>
      <c r="G49" s="21">
        <v>13.15</v>
      </c>
      <c r="H49" s="23">
        <v>13.3</v>
      </c>
      <c r="I49" s="19">
        <v>10250</v>
      </c>
      <c r="J49" s="19">
        <f t="shared" si="1"/>
        <v>10006.049999999999</v>
      </c>
      <c r="K49" s="20">
        <v>86</v>
      </c>
      <c r="L49" s="23">
        <v>21.15</v>
      </c>
      <c r="M49" s="21">
        <v>21.3</v>
      </c>
      <c r="N49" s="19">
        <v>10250</v>
      </c>
      <c r="O49" s="19">
        <f t="shared" si="2"/>
        <v>10006.049999999999</v>
      </c>
    </row>
    <row r="50" spans="1:18" ht="23.25">
      <c r="A50" s="16">
        <v>23</v>
      </c>
      <c r="B50" s="21">
        <v>5.3</v>
      </c>
      <c r="C50" s="24">
        <v>5.45</v>
      </c>
      <c r="D50" s="19">
        <v>10250</v>
      </c>
      <c r="E50" s="19">
        <f t="shared" si="0"/>
        <v>10006.049999999999</v>
      </c>
      <c r="F50" s="20">
        <v>55</v>
      </c>
      <c r="G50" s="21">
        <v>13.3</v>
      </c>
      <c r="H50" s="23">
        <v>13.45</v>
      </c>
      <c r="I50" s="19">
        <v>10250</v>
      </c>
      <c r="J50" s="19">
        <f t="shared" si="1"/>
        <v>10006.049999999999</v>
      </c>
      <c r="K50" s="20">
        <v>87</v>
      </c>
      <c r="L50" s="23">
        <v>21.3</v>
      </c>
      <c r="M50" s="21">
        <v>21.45</v>
      </c>
      <c r="N50" s="19">
        <v>10250</v>
      </c>
      <c r="O50" s="19">
        <f t="shared" si="2"/>
        <v>10006.049999999999</v>
      </c>
    </row>
    <row r="51" spans="1:18" ht="23.25">
      <c r="A51" s="16">
        <v>24</v>
      </c>
      <c r="B51" s="18">
        <v>5.45</v>
      </c>
      <c r="C51" s="23">
        <v>6</v>
      </c>
      <c r="D51" s="19">
        <v>10250</v>
      </c>
      <c r="E51" s="19">
        <f t="shared" si="0"/>
        <v>10006.049999999999</v>
      </c>
      <c r="F51" s="20">
        <v>56</v>
      </c>
      <c r="G51" s="21">
        <v>13.45</v>
      </c>
      <c r="H51" s="23">
        <v>14</v>
      </c>
      <c r="I51" s="19">
        <v>10250</v>
      </c>
      <c r="J51" s="19">
        <f t="shared" si="1"/>
        <v>10006.049999999999</v>
      </c>
      <c r="K51" s="20">
        <v>88</v>
      </c>
      <c r="L51" s="23">
        <v>21.45</v>
      </c>
      <c r="M51" s="21">
        <v>22</v>
      </c>
      <c r="N51" s="19">
        <v>10250</v>
      </c>
      <c r="O51" s="19">
        <f t="shared" si="2"/>
        <v>10006.049999999999</v>
      </c>
    </row>
    <row r="52" spans="1:18" ht="23.25">
      <c r="A52" s="16">
        <v>25</v>
      </c>
      <c r="B52" s="21">
        <v>6</v>
      </c>
      <c r="C52" s="24">
        <v>6.15</v>
      </c>
      <c r="D52" s="19">
        <v>10250</v>
      </c>
      <c r="E52" s="19">
        <f t="shared" si="0"/>
        <v>10006.049999999999</v>
      </c>
      <c r="F52" s="20">
        <v>57</v>
      </c>
      <c r="G52" s="21">
        <v>14</v>
      </c>
      <c r="H52" s="23">
        <v>14.15</v>
      </c>
      <c r="I52" s="19">
        <v>10250</v>
      </c>
      <c r="J52" s="19">
        <f t="shared" si="1"/>
        <v>10006.049999999999</v>
      </c>
      <c r="K52" s="20">
        <v>89</v>
      </c>
      <c r="L52" s="23">
        <v>22</v>
      </c>
      <c r="M52" s="21">
        <v>22.15</v>
      </c>
      <c r="N52" s="19">
        <v>10250</v>
      </c>
      <c r="O52" s="19">
        <f t="shared" si="2"/>
        <v>10006.049999999999</v>
      </c>
    </row>
    <row r="53" spans="1:18" ht="23.25">
      <c r="A53" s="16">
        <v>26</v>
      </c>
      <c r="B53" s="18">
        <v>6.15</v>
      </c>
      <c r="C53" s="23">
        <v>6.3</v>
      </c>
      <c r="D53" s="19">
        <v>10250</v>
      </c>
      <c r="E53" s="19">
        <f t="shared" si="0"/>
        <v>10006.049999999999</v>
      </c>
      <c r="F53" s="20">
        <v>58</v>
      </c>
      <c r="G53" s="21">
        <v>14.15</v>
      </c>
      <c r="H53" s="23">
        <v>14.3</v>
      </c>
      <c r="I53" s="19">
        <v>10250</v>
      </c>
      <c r="J53" s="19">
        <f t="shared" si="1"/>
        <v>10006.049999999999</v>
      </c>
      <c r="K53" s="20">
        <v>90</v>
      </c>
      <c r="L53" s="23">
        <v>22.15</v>
      </c>
      <c r="M53" s="21">
        <v>22.3</v>
      </c>
      <c r="N53" s="19">
        <v>10250</v>
      </c>
      <c r="O53" s="19">
        <f t="shared" si="2"/>
        <v>10006.049999999999</v>
      </c>
    </row>
    <row r="54" spans="1:18" ht="23.25">
      <c r="A54" s="16">
        <v>27</v>
      </c>
      <c r="B54" s="21">
        <v>6.3</v>
      </c>
      <c r="C54" s="24">
        <v>6.45</v>
      </c>
      <c r="D54" s="19">
        <v>10250</v>
      </c>
      <c r="E54" s="19">
        <f t="shared" si="0"/>
        <v>10006.049999999999</v>
      </c>
      <c r="F54" s="20">
        <v>59</v>
      </c>
      <c r="G54" s="21">
        <v>14.3</v>
      </c>
      <c r="H54" s="23">
        <v>14.45</v>
      </c>
      <c r="I54" s="19">
        <v>10250</v>
      </c>
      <c r="J54" s="19">
        <f t="shared" si="1"/>
        <v>10006.049999999999</v>
      </c>
      <c r="K54" s="20">
        <v>91</v>
      </c>
      <c r="L54" s="23">
        <v>22.3</v>
      </c>
      <c r="M54" s="21">
        <v>22.45</v>
      </c>
      <c r="N54" s="19">
        <v>10250</v>
      </c>
      <c r="O54" s="19">
        <f t="shared" si="2"/>
        <v>10006.049999999999</v>
      </c>
    </row>
    <row r="55" spans="1:18" ht="23.25">
      <c r="A55" s="16">
        <v>28</v>
      </c>
      <c r="B55" s="18">
        <v>6.45</v>
      </c>
      <c r="C55" s="23">
        <v>7</v>
      </c>
      <c r="D55" s="19">
        <v>10250</v>
      </c>
      <c r="E55" s="19">
        <f t="shared" si="0"/>
        <v>10006.049999999999</v>
      </c>
      <c r="F55" s="20">
        <v>60</v>
      </c>
      <c r="G55" s="21">
        <v>14.45</v>
      </c>
      <c r="H55" s="21">
        <v>15</v>
      </c>
      <c r="I55" s="19">
        <v>10250</v>
      </c>
      <c r="J55" s="19">
        <f t="shared" si="1"/>
        <v>10006.049999999999</v>
      </c>
      <c r="K55" s="20">
        <v>92</v>
      </c>
      <c r="L55" s="23">
        <v>22.45</v>
      </c>
      <c r="M55" s="21">
        <v>23</v>
      </c>
      <c r="N55" s="19">
        <v>10250</v>
      </c>
      <c r="O55" s="19">
        <f t="shared" si="2"/>
        <v>10006.049999999999</v>
      </c>
    </row>
    <row r="56" spans="1:18" ht="23.25">
      <c r="A56" s="16">
        <v>29</v>
      </c>
      <c r="B56" s="21">
        <v>7</v>
      </c>
      <c r="C56" s="24">
        <v>7.15</v>
      </c>
      <c r="D56" s="19">
        <v>10250</v>
      </c>
      <c r="E56" s="19">
        <f t="shared" si="0"/>
        <v>10006.049999999999</v>
      </c>
      <c r="F56" s="20">
        <v>61</v>
      </c>
      <c r="G56" s="21">
        <v>15</v>
      </c>
      <c r="H56" s="21">
        <v>15.15</v>
      </c>
      <c r="I56" s="19">
        <v>10250</v>
      </c>
      <c r="J56" s="19">
        <f t="shared" si="1"/>
        <v>10006.049999999999</v>
      </c>
      <c r="K56" s="20">
        <v>93</v>
      </c>
      <c r="L56" s="23">
        <v>23</v>
      </c>
      <c r="M56" s="21">
        <v>23.15</v>
      </c>
      <c r="N56" s="19">
        <v>10250</v>
      </c>
      <c r="O56" s="19">
        <f t="shared" si="2"/>
        <v>10006.049999999999</v>
      </c>
    </row>
    <row r="57" spans="1:18" ht="23.25">
      <c r="A57" s="16">
        <v>30</v>
      </c>
      <c r="B57" s="18">
        <v>7.15</v>
      </c>
      <c r="C57" s="23">
        <v>7.3</v>
      </c>
      <c r="D57" s="19">
        <v>10250</v>
      </c>
      <c r="E57" s="19">
        <f t="shared" si="0"/>
        <v>10006.049999999999</v>
      </c>
      <c r="F57" s="20">
        <v>62</v>
      </c>
      <c r="G57" s="21">
        <v>15.15</v>
      </c>
      <c r="H57" s="21">
        <v>15.3</v>
      </c>
      <c r="I57" s="19">
        <v>10250</v>
      </c>
      <c r="J57" s="19">
        <f t="shared" si="1"/>
        <v>10006.049999999999</v>
      </c>
      <c r="K57" s="20">
        <v>94</v>
      </c>
      <c r="L57" s="21">
        <v>23.15</v>
      </c>
      <c r="M57" s="21">
        <v>23.3</v>
      </c>
      <c r="N57" s="19">
        <v>10250</v>
      </c>
      <c r="O57" s="19">
        <f t="shared" si="2"/>
        <v>10006.049999999999</v>
      </c>
    </row>
    <row r="58" spans="1:18" ht="23.25">
      <c r="A58" s="16">
        <v>31</v>
      </c>
      <c r="B58" s="21">
        <v>7.3</v>
      </c>
      <c r="C58" s="24">
        <v>7.45</v>
      </c>
      <c r="D58" s="19">
        <v>10250</v>
      </c>
      <c r="E58" s="19">
        <f t="shared" si="0"/>
        <v>10006.049999999999</v>
      </c>
      <c r="F58" s="20">
        <v>63</v>
      </c>
      <c r="G58" s="21">
        <v>15.3</v>
      </c>
      <c r="H58" s="21">
        <v>15.45</v>
      </c>
      <c r="I58" s="19">
        <v>10250</v>
      </c>
      <c r="J58" s="19">
        <f t="shared" si="1"/>
        <v>10006.049999999999</v>
      </c>
      <c r="K58" s="20">
        <v>95</v>
      </c>
      <c r="L58" s="21">
        <v>23.3</v>
      </c>
      <c r="M58" s="21">
        <v>23.45</v>
      </c>
      <c r="N58" s="19">
        <v>10250</v>
      </c>
      <c r="O58" s="19">
        <f t="shared" si="2"/>
        <v>10006.049999999999</v>
      </c>
    </row>
    <row r="59" spans="1:18" ht="23.25">
      <c r="A59" s="16">
        <v>32</v>
      </c>
      <c r="B59" s="18">
        <v>7.45</v>
      </c>
      <c r="C59" s="23">
        <v>8</v>
      </c>
      <c r="D59" s="19">
        <v>10250</v>
      </c>
      <c r="E59" s="19">
        <f t="shared" si="0"/>
        <v>10006.049999999999</v>
      </c>
      <c r="F59" s="20">
        <v>64</v>
      </c>
      <c r="G59" s="21">
        <v>15.45</v>
      </c>
      <c r="H59" s="21">
        <v>16</v>
      </c>
      <c r="I59" s="19">
        <v>10250</v>
      </c>
      <c r="J59" s="19">
        <f t="shared" si="1"/>
        <v>10006.049999999999</v>
      </c>
      <c r="K59" s="25">
        <v>96</v>
      </c>
      <c r="L59" s="21">
        <v>23.45</v>
      </c>
      <c r="M59" s="26">
        <v>24</v>
      </c>
      <c r="N59" s="19">
        <v>10250</v>
      </c>
      <c r="O59" s="19">
        <f t="shared" si="2"/>
        <v>10006.049999999999</v>
      </c>
    </row>
    <row r="60" spans="1:18" ht="23.25">
      <c r="A60" s="27"/>
      <c r="B60" s="28"/>
      <c r="C60" s="29"/>
      <c r="D60" s="30">
        <f>SUM(D28:D59)</f>
        <v>328000</v>
      </c>
      <c r="E60" s="31">
        <f>SUM(E28:E59)</f>
        <v>320193.5999999998</v>
      </c>
      <c r="F60" s="32"/>
      <c r="G60" s="33"/>
      <c r="H60" s="33"/>
      <c r="I60" s="31">
        <f>SUM(I28:I59)</f>
        <v>328000</v>
      </c>
      <c r="J60" s="30">
        <f>SUM(J28:J59)</f>
        <v>320193.5999999998</v>
      </c>
      <c r="K60" s="32"/>
      <c r="L60" s="33"/>
      <c r="M60" s="33"/>
      <c r="N60" s="30">
        <f>SUM(N28:N59)</f>
        <v>328000</v>
      </c>
      <c r="O60" s="31">
        <f>SUM(O28:O59)</f>
        <v>320193.5999999998</v>
      </c>
      <c r="P60" s="11"/>
      <c r="Q60" s="34"/>
      <c r="R60" s="11"/>
    </row>
    <row r="64" spans="1:18">
      <c r="A64" t="s">
        <v>85</v>
      </c>
      <c r="B64">
        <f>SUM(D60,I60,N60)/(4000*1000)</f>
        <v>0.246</v>
      </c>
      <c r="C64">
        <f>ROUNDDOWN(SUM(E60,J60,O60)/(4000*1000),4)</f>
        <v>0.24010000000000001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E69" sqref="E69"/>
    </sheetView>
  </sheetViews>
  <sheetFormatPr defaultColWidth="9.140625" defaultRowHeight="12.75"/>
  <cols>
    <col min="4" max="5" width="15.7109375" customWidth="1"/>
    <col min="9" max="10" width="17" customWidth="1"/>
    <col min="14" max="15" width="1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86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87</v>
      </c>
      <c r="N12" s="1" t="s">
        <v>88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76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01.2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10250</v>
      </c>
      <c r="E28" s="19">
        <f t="shared" ref="E28:E59" si="0">D28*(100-2.38)/100</f>
        <v>10006.049999999999</v>
      </c>
      <c r="F28" s="20">
        <v>33</v>
      </c>
      <c r="G28" s="21">
        <v>8</v>
      </c>
      <c r="H28" s="21">
        <v>8.15</v>
      </c>
      <c r="I28" s="19">
        <v>10250</v>
      </c>
      <c r="J28" s="19">
        <f t="shared" ref="J28:J59" si="1">I28*(100-2.38)/100</f>
        <v>10006.049999999999</v>
      </c>
      <c r="K28" s="20">
        <v>65</v>
      </c>
      <c r="L28" s="21">
        <v>16</v>
      </c>
      <c r="M28" s="21">
        <v>16.149999999999999</v>
      </c>
      <c r="N28" s="19">
        <v>10250</v>
      </c>
      <c r="O28" s="19">
        <f t="shared" ref="O28:O59" si="2">N28*(100-2.38)/100</f>
        <v>10006.049999999999</v>
      </c>
    </row>
    <row r="29" spans="1:15" ht="23.25">
      <c r="A29" s="16">
        <v>2</v>
      </c>
      <c r="B29" s="16">
        <v>0.15</v>
      </c>
      <c r="C29" s="22">
        <v>0.3</v>
      </c>
      <c r="D29" s="19">
        <v>10250</v>
      </c>
      <c r="E29" s="19">
        <f t="shared" si="0"/>
        <v>10006.049999999999</v>
      </c>
      <c r="F29" s="20">
        <v>34</v>
      </c>
      <c r="G29" s="21">
        <v>8.15</v>
      </c>
      <c r="H29" s="21">
        <v>8.3000000000000007</v>
      </c>
      <c r="I29" s="19">
        <v>10250</v>
      </c>
      <c r="J29" s="19">
        <f t="shared" si="1"/>
        <v>10006.049999999999</v>
      </c>
      <c r="K29" s="20">
        <v>66</v>
      </c>
      <c r="L29" s="21">
        <v>16.149999999999999</v>
      </c>
      <c r="M29" s="21">
        <v>16.3</v>
      </c>
      <c r="N29" s="19">
        <v>10250</v>
      </c>
      <c r="O29" s="19">
        <f t="shared" si="2"/>
        <v>10006.049999999999</v>
      </c>
    </row>
    <row r="30" spans="1:15" ht="23.25">
      <c r="A30" s="16">
        <v>3</v>
      </c>
      <c r="B30" s="22">
        <v>0.3</v>
      </c>
      <c r="C30" s="18">
        <v>0.45</v>
      </c>
      <c r="D30" s="19">
        <v>10250</v>
      </c>
      <c r="E30" s="19">
        <f t="shared" si="0"/>
        <v>10006.049999999999</v>
      </c>
      <c r="F30" s="20">
        <v>35</v>
      </c>
      <c r="G30" s="21">
        <v>8.3000000000000007</v>
      </c>
      <c r="H30" s="21">
        <v>8.4499999999999993</v>
      </c>
      <c r="I30" s="19">
        <v>10250</v>
      </c>
      <c r="J30" s="19">
        <f t="shared" si="1"/>
        <v>10006.049999999999</v>
      </c>
      <c r="K30" s="20">
        <v>67</v>
      </c>
      <c r="L30" s="21">
        <v>16.3</v>
      </c>
      <c r="M30" s="21">
        <v>16.45</v>
      </c>
      <c r="N30" s="19">
        <v>10250</v>
      </c>
      <c r="O30" s="19">
        <f t="shared" si="2"/>
        <v>10006.049999999999</v>
      </c>
    </row>
    <row r="31" spans="1:15" ht="23.25">
      <c r="A31" s="16">
        <v>4</v>
      </c>
      <c r="B31" s="16">
        <v>0.45</v>
      </c>
      <c r="C31" s="21">
        <v>1</v>
      </c>
      <c r="D31" s="19">
        <v>10250</v>
      </c>
      <c r="E31" s="19">
        <f t="shared" si="0"/>
        <v>10006.049999999999</v>
      </c>
      <c r="F31" s="20">
        <v>36</v>
      </c>
      <c r="G31" s="21">
        <v>8.4499999999999993</v>
      </c>
      <c r="H31" s="21">
        <v>9</v>
      </c>
      <c r="I31" s="19">
        <v>10250</v>
      </c>
      <c r="J31" s="19">
        <f t="shared" si="1"/>
        <v>10006.049999999999</v>
      </c>
      <c r="K31" s="20">
        <v>68</v>
      </c>
      <c r="L31" s="21">
        <v>16.45</v>
      </c>
      <c r="M31" s="21">
        <v>17</v>
      </c>
      <c r="N31" s="19">
        <v>10250</v>
      </c>
      <c r="O31" s="19">
        <f t="shared" si="2"/>
        <v>10006.049999999999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10250</v>
      </c>
      <c r="E32" s="19">
        <f t="shared" si="0"/>
        <v>10006.049999999999</v>
      </c>
      <c r="F32" s="20">
        <v>37</v>
      </c>
      <c r="G32" s="21">
        <v>9</v>
      </c>
      <c r="H32" s="21">
        <v>9.15</v>
      </c>
      <c r="I32" s="19">
        <v>10250</v>
      </c>
      <c r="J32" s="19">
        <f t="shared" si="1"/>
        <v>10006.049999999999</v>
      </c>
      <c r="K32" s="20">
        <v>69</v>
      </c>
      <c r="L32" s="21">
        <v>17</v>
      </c>
      <c r="M32" s="21">
        <v>17.149999999999999</v>
      </c>
      <c r="N32" s="19">
        <v>10250</v>
      </c>
      <c r="O32" s="19">
        <f t="shared" si="2"/>
        <v>10006.049999999999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10250</v>
      </c>
      <c r="E33" s="19">
        <f t="shared" si="0"/>
        <v>10006.049999999999</v>
      </c>
      <c r="F33" s="20">
        <v>38</v>
      </c>
      <c r="G33" s="21">
        <v>9.15</v>
      </c>
      <c r="H33" s="21">
        <v>9.3000000000000007</v>
      </c>
      <c r="I33" s="19">
        <v>10250</v>
      </c>
      <c r="J33" s="19">
        <f t="shared" si="1"/>
        <v>10006.049999999999</v>
      </c>
      <c r="K33" s="20">
        <v>70</v>
      </c>
      <c r="L33" s="21">
        <v>17.149999999999999</v>
      </c>
      <c r="M33" s="21">
        <v>17.3</v>
      </c>
      <c r="N33" s="19">
        <v>10250</v>
      </c>
      <c r="O33" s="19">
        <f t="shared" si="2"/>
        <v>10006.049999999999</v>
      </c>
    </row>
    <row r="34" spans="1:15" ht="23.25">
      <c r="A34" s="16">
        <v>7</v>
      </c>
      <c r="B34" s="22">
        <v>1.3</v>
      </c>
      <c r="C34" s="18">
        <v>1.45</v>
      </c>
      <c r="D34" s="19">
        <v>10250</v>
      </c>
      <c r="E34" s="19">
        <f t="shared" si="0"/>
        <v>10006.049999999999</v>
      </c>
      <c r="F34" s="20">
        <v>39</v>
      </c>
      <c r="G34" s="21">
        <v>9.3000000000000007</v>
      </c>
      <c r="H34" s="21">
        <v>9.4499999999999993</v>
      </c>
      <c r="I34" s="19">
        <v>10250</v>
      </c>
      <c r="J34" s="19">
        <f t="shared" si="1"/>
        <v>10006.049999999999</v>
      </c>
      <c r="K34" s="20">
        <v>71</v>
      </c>
      <c r="L34" s="21">
        <v>17.3</v>
      </c>
      <c r="M34" s="21">
        <v>17.45</v>
      </c>
      <c r="N34" s="19">
        <v>10250</v>
      </c>
      <c r="O34" s="19">
        <f t="shared" si="2"/>
        <v>10006.049999999999</v>
      </c>
    </row>
    <row r="35" spans="1:15" ht="23.25">
      <c r="A35" s="16">
        <v>8</v>
      </c>
      <c r="B35" s="16">
        <v>1.45</v>
      </c>
      <c r="C35" s="21">
        <v>2</v>
      </c>
      <c r="D35" s="19">
        <v>10250</v>
      </c>
      <c r="E35" s="19">
        <f t="shared" si="0"/>
        <v>10006.049999999999</v>
      </c>
      <c r="F35" s="20">
        <v>40</v>
      </c>
      <c r="G35" s="21">
        <v>9.4499999999999993</v>
      </c>
      <c r="H35" s="21">
        <v>10</v>
      </c>
      <c r="I35" s="19">
        <v>10250</v>
      </c>
      <c r="J35" s="19">
        <f t="shared" si="1"/>
        <v>10006.049999999999</v>
      </c>
      <c r="K35" s="20">
        <v>72</v>
      </c>
      <c r="L35" s="23">
        <v>17.45</v>
      </c>
      <c r="M35" s="21">
        <v>18</v>
      </c>
      <c r="N35" s="19">
        <v>10250</v>
      </c>
      <c r="O35" s="19">
        <f t="shared" si="2"/>
        <v>10006.049999999999</v>
      </c>
    </row>
    <row r="36" spans="1:15" ht="23.25">
      <c r="A36" s="16">
        <v>9</v>
      </c>
      <c r="B36" s="22">
        <v>2</v>
      </c>
      <c r="C36" s="18">
        <v>2.15</v>
      </c>
      <c r="D36" s="19">
        <v>10250</v>
      </c>
      <c r="E36" s="19">
        <f t="shared" si="0"/>
        <v>10006.049999999999</v>
      </c>
      <c r="F36" s="20">
        <v>41</v>
      </c>
      <c r="G36" s="21">
        <v>10</v>
      </c>
      <c r="H36" s="23">
        <v>10.15</v>
      </c>
      <c r="I36" s="19">
        <v>10250</v>
      </c>
      <c r="J36" s="19">
        <f t="shared" si="1"/>
        <v>10006.049999999999</v>
      </c>
      <c r="K36" s="20">
        <v>73</v>
      </c>
      <c r="L36" s="23">
        <v>18</v>
      </c>
      <c r="M36" s="21">
        <v>18.149999999999999</v>
      </c>
      <c r="N36" s="19">
        <v>10250</v>
      </c>
      <c r="O36" s="19">
        <f t="shared" si="2"/>
        <v>10006.049999999999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10250</v>
      </c>
      <c r="E37" s="19">
        <f t="shared" si="0"/>
        <v>10006.049999999999</v>
      </c>
      <c r="F37" s="20">
        <v>42</v>
      </c>
      <c r="G37" s="21">
        <v>10.15</v>
      </c>
      <c r="H37" s="23">
        <v>10.3</v>
      </c>
      <c r="I37" s="19">
        <v>10250</v>
      </c>
      <c r="J37" s="19">
        <f t="shared" si="1"/>
        <v>10006.049999999999</v>
      </c>
      <c r="K37" s="20">
        <v>74</v>
      </c>
      <c r="L37" s="23">
        <v>18.149999999999999</v>
      </c>
      <c r="M37" s="21">
        <v>18.3</v>
      </c>
      <c r="N37" s="19">
        <v>10250</v>
      </c>
      <c r="O37" s="19">
        <f t="shared" si="2"/>
        <v>10006.049999999999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10250</v>
      </c>
      <c r="E38" s="19">
        <f t="shared" si="0"/>
        <v>10006.049999999999</v>
      </c>
      <c r="F38" s="20">
        <v>43</v>
      </c>
      <c r="G38" s="21">
        <v>10.3</v>
      </c>
      <c r="H38" s="23">
        <v>10.45</v>
      </c>
      <c r="I38" s="19">
        <v>10250</v>
      </c>
      <c r="J38" s="19">
        <f t="shared" si="1"/>
        <v>10006.049999999999</v>
      </c>
      <c r="K38" s="20">
        <v>75</v>
      </c>
      <c r="L38" s="23">
        <v>18.3</v>
      </c>
      <c r="M38" s="21">
        <v>18.45</v>
      </c>
      <c r="N38" s="19">
        <v>10250</v>
      </c>
      <c r="O38" s="19">
        <f t="shared" si="2"/>
        <v>10006.049999999999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10250</v>
      </c>
      <c r="E39" s="19">
        <f t="shared" si="0"/>
        <v>10006.049999999999</v>
      </c>
      <c r="F39" s="20">
        <v>44</v>
      </c>
      <c r="G39" s="21">
        <v>10.45</v>
      </c>
      <c r="H39" s="23">
        <v>11</v>
      </c>
      <c r="I39" s="19">
        <v>10250</v>
      </c>
      <c r="J39" s="19">
        <f t="shared" si="1"/>
        <v>10006.049999999999</v>
      </c>
      <c r="K39" s="20">
        <v>76</v>
      </c>
      <c r="L39" s="23">
        <v>18.45</v>
      </c>
      <c r="M39" s="21">
        <v>19</v>
      </c>
      <c r="N39" s="19">
        <v>10250</v>
      </c>
      <c r="O39" s="19">
        <f t="shared" si="2"/>
        <v>10006.049999999999</v>
      </c>
    </row>
    <row r="40" spans="1:15" ht="23.25">
      <c r="A40" s="16">
        <v>13</v>
      </c>
      <c r="B40" s="22">
        <v>3</v>
      </c>
      <c r="C40" s="24">
        <v>3.15</v>
      </c>
      <c r="D40" s="19">
        <v>10250</v>
      </c>
      <c r="E40" s="19">
        <f t="shared" si="0"/>
        <v>10006.049999999999</v>
      </c>
      <c r="F40" s="20">
        <v>45</v>
      </c>
      <c r="G40" s="21">
        <v>11</v>
      </c>
      <c r="H40" s="23">
        <v>11.15</v>
      </c>
      <c r="I40" s="19">
        <v>10250</v>
      </c>
      <c r="J40" s="19">
        <f t="shared" si="1"/>
        <v>10006.049999999999</v>
      </c>
      <c r="K40" s="20">
        <v>77</v>
      </c>
      <c r="L40" s="23">
        <v>19</v>
      </c>
      <c r="M40" s="21">
        <v>19.149999999999999</v>
      </c>
      <c r="N40" s="19">
        <v>10250</v>
      </c>
      <c r="O40" s="19">
        <f t="shared" si="2"/>
        <v>10006.049999999999</v>
      </c>
    </row>
    <row r="41" spans="1:15" ht="23.25">
      <c r="A41" s="16">
        <v>14</v>
      </c>
      <c r="B41" s="16">
        <v>3.15</v>
      </c>
      <c r="C41" s="23">
        <v>3.3</v>
      </c>
      <c r="D41" s="19">
        <v>10250</v>
      </c>
      <c r="E41" s="19">
        <f t="shared" si="0"/>
        <v>10006.049999999999</v>
      </c>
      <c r="F41" s="20">
        <v>46</v>
      </c>
      <c r="G41" s="21">
        <v>11.15</v>
      </c>
      <c r="H41" s="23">
        <v>11.3</v>
      </c>
      <c r="I41" s="19">
        <v>10250</v>
      </c>
      <c r="J41" s="19">
        <f t="shared" si="1"/>
        <v>10006.049999999999</v>
      </c>
      <c r="K41" s="20">
        <v>78</v>
      </c>
      <c r="L41" s="23">
        <v>19.149999999999999</v>
      </c>
      <c r="M41" s="21">
        <v>19.3</v>
      </c>
      <c r="N41" s="19">
        <v>10250</v>
      </c>
      <c r="O41" s="19">
        <f t="shared" si="2"/>
        <v>10006.049999999999</v>
      </c>
    </row>
    <row r="42" spans="1:15" ht="23.25">
      <c r="A42" s="16">
        <v>15</v>
      </c>
      <c r="B42" s="22">
        <v>3.3</v>
      </c>
      <c r="C42" s="24">
        <v>3.45</v>
      </c>
      <c r="D42" s="19">
        <v>10250</v>
      </c>
      <c r="E42" s="19">
        <f t="shared" si="0"/>
        <v>10006.049999999999</v>
      </c>
      <c r="F42" s="20">
        <v>47</v>
      </c>
      <c r="G42" s="21">
        <v>11.3</v>
      </c>
      <c r="H42" s="23">
        <v>11.45</v>
      </c>
      <c r="I42" s="19">
        <v>10250</v>
      </c>
      <c r="J42" s="19">
        <f t="shared" si="1"/>
        <v>10006.049999999999</v>
      </c>
      <c r="K42" s="20">
        <v>79</v>
      </c>
      <c r="L42" s="23">
        <v>19.3</v>
      </c>
      <c r="M42" s="21">
        <v>19.45</v>
      </c>
      <c r="N42" s="19">
        <v>10250</v>
      </c>
      <c r="O42" s="19">
        <f t="shared" si="2"/>
        <v>10006.049999999999</v>
      </c>
    </row>
    <row r="43" spans="1:15" ht="23.25">
      <c r="A43" s="16">
        <v>16</v>
      </c>
      <c r="B43" s="16">
        <v>3.45</v>
      </c>
      <c r="C43" s="23">
        <v>4</v>
      </c>
      <c r="D43" s="19">
        <v>10250</v>
      </c>
      <c r="E43" s="19">
        <f t="shared" si="0"/>
        <v>10006.049999999999</v>
      </c>
      <c r="F43" s="20">
        <v>48</v>
      </c>
      <c r="G43" s="21">
        <v>11.45</v>
      </c>
      <c r="H43" s="23">
        <v>12</v>
      </c>
      <c r="I43" s="19">
        <v>10250</v>
      </c>
      <c r="J43" s="19">
        <f t="shared" si="1"/>
        <v>10006.049999999999</v>
      </c>
      <c r="K43" s="20">
        <v>80</v>
      </c>
      <c r="L43" s="23">
        <v>19.45</v>
      </c>
      <c r="M43" s="21">
        <v>20</v>
      </c>
      <c r="N43" s="19">
        <v>10250</v>
      </c>
      <c r="O43" s="19">
        <f t="shared" si="2"/>
        <v>10006.049999999999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10250</v>
      </c>
      <c r="E44" s="19">
        <f t="shared" si="0"/>
        <v>10006.049999999999</v>
      </c>
      <c r="F44" s="20">
        <v>49</v>
      </c>
      <c r="G44" s="21">
        <v>12</v>
      </c>
      <c r="H44" s="23">
        <v>12.15</v>
      </c>
      <c r="I44" s="19">
        <v>10250</v>
      </c>
      <c r="J44" s="19">
        <f t="shared" si="1"/>
        <v>10006.049999999999</v>
      </c>
      <c r="K44" s="20">
        <v>81</v>
      </c>
      <c r="L44" s="23">
        <v>20</v>
      </c>
      <c r="M44" s="21">
        <v>20.149999999999999</v>
      </c>
      <c r="N44" s="19">
        <v>10250</v>
      </c>
      <c r="O44" s="19">
        <f t="shared" si="2"/>
        <v>10006.049999999999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10250</v>
      </c>
      <c r="E45" s="19">
        <f t="shared" si="0"/>
        <v>10006.049999999999</v>
      </c>
      <c r="F45" s="20">
        <v>50</v>
      </c>
      <c r="G45" s="21">
        <v>12.15</v>
      </c>
      <c r="H45" s="23">
        <v>12.3</v>
      </c>
      <c r="I45" s="19">
        <v>10250</v>
      </c>
      <c r="J45" s="19">
        <f t="shared" si="1"/>
        <v>10006.049999999999</v>
      </c>
      <c r="K45" s="20">
        <v>82</v>
      </c>
      <c r="L45" s="23">
        <v>20.149999999999999</v>
      </c>
      <c r="M45" s="21">
        <v>20.3</v>
      </c>
      <c r="N45" s="19">
        <v>10250</v>
      </c>
      <c r="O45" s="19">
        <f t="shared" si="2"/>
        <v>10006.049999999999</v>
      </c>
    </row>
    <row r="46" spans="1:15" ht="23.25">
      <c r="A46" s="16">
        <v>19</v>
      </c>
      <c r="B46" s="22">
        <v>4.3</v>
      </c>
      <c r="C46" s="24">
        <v>4.45</v>
      </c>
      <c r="D46" s="19">
        <v>10250</v>
      </c>
      <c r="E46" s="19">
        <f t="shared" si="0"/>
        <v>10006.049999999999</v>
      </c>
      <c r="F46" s="20">
        <v>51</v>
      </c>
      <c r="G46" s="21">
        <v>12.3</v>
      </c>
      <c r="H46" s="23">
        <v>12.45</v>
      </c>
      <c r="I46" s="19">
        <v>10250</v>
      </c>
      <c r="J46" s="19">
        <f t="shared" si="1"/>
        <v>10006.049999999999</v>
      </c>
      <c r="K46" s="20">
        <v>83</v>
      </c>
      <c r="L46" s="23">
        <v>20.3</v>
      </c>
      <c r="M46" s="21">
        <v>20.45</v>
      </c>
      <c r="N46" s="19">
        <v>10250</v>
      </c>
      <c r="O46" s="19">
        <f t="shared" si="2"/>
        <v>10006.049999999999</v>
      </c>
    </row>
    <row r="47" spans="1:15" ht="23.25">
      <c r="A47" s="16">
        <v>20</v>
      </c>
      <c r="B47" s="16">
        <v>4.45</v>
      </c>
      <c r="C47" s="23">
        <v>5</v>
      </c>
      <c r="D47" s="19">
        <v>10250</v>
      </c>
      <c r="E47" s="19">
        <f t="shared" si="0"/>
        <v>10006.049999999999</v>
      </c>
      <c r="F47" s="20">
        <v>52</v>
      </c>
      <c r="G47" s="21">
        <v>12.45</v>
      </c>
      <c r="H47" s="23">
        <v>13</v>
      </c>
      <c r="I47" s="19">
        <v>10250</v>
      </c>
      <c r="J47" s="19">
        <f t="shared" si="1"/>
        <v>10006.049999999999</v>
      </c>
      <c r="K47" s="20">
        <v>84</v>
      </c>
      <c r="L47" s="23">
        <v>20.45</v>
      </c>
      <c r="M47" s="21">
        <v>21</v>
      </c>
      <c r="N47" s="19">
        <v>10250</v>
      </c>
      <c r="O47" s="19">
        <f t="shared" si="2"/>
        <v>10006.049999999999</v>
      </c>
    </row>
    <row r="48" spans="1:15" ht="23.25">
      <c r="A48" s="16">
        <v>21</v>
      </c>
      <c r="B48" s="21">
        <v>5</v>
      </c>
      <c r="C48" s="24">
        <v>5.15</v>
      </c>
      <c r="D48" s="19">
        <v>10250</v>
      </c>
      <c r="E48" s="19">
        <f t="shared" si="0"/>
        <v>10006.049999999999</v>
      </c>
      <c r="F48" s="20">
        <v>53</v>
      </c>
      <c r="G48" s="21">
        <v>13</v>
      </c>
      <c r="H48" s="23">
        <v>13.15</v>
      </c>
      <c r="I48" s="19">
        <v>10250</v>
      </c>
      <c r="J48" s="19">
        <f t="shared" si="1"/>
        <v>10006.049999999999</v>
      </c>
      <c r="K48" s="20">
        <v>85</v>
      </c>
      <c r="L48" s="23">
        <v>21</v>
      </c>
      <c r="M48" s="21">
        <v>21.15</v>
      </c>
      <c r="N48" s="19">
        <v>10250</v>
      </c>
      <c r="O48" s="19">
        <f t="shared" si="2"/>
        <v>10006.049999999999</v>
      </c>
    </row>
    <row r="49" spans="1:18" ht="23.25">
      <c r="A49" s="16">
        <v>22</v>
      </c>
      <c r="B49" s="18">
        <v>5.15</v>
      </c>
      <c r="C49" s="23">
        <v>5.3</v>
      </c>
      <c r="D49" s="19">
        <v>10250</v>
      </c>
      <c r="E49" s="19">
        <f t="shared" si="0"/>
        <v>10006.049999999999</v>
      </c>
      <c r="F49" s="20">
        <v>54</v>
      </c>
      <c r="G49" s="21">
        <v>13.15</v>
      </c>
      <c r="H49" s="23">
        <v>13.3</v>
      </c>
      <c r="I49" s="19">
        <v>10250</v>
      </c>
      <c r="J49" s="19">
        <f t="shared" si="1"/>
        <v>10006.049999999999</v>
      </c>
      <c r="K49" s="20">
        <v>86</v>
      </c>
      <c r="L49" s="23">
        <v>21.15</v>
      </c>
      <c r="M49" s="21">
        <v>21.3</v>
      </c>
      <c r="N49" s="19">
        <v>10250</v>
      </c>
      <c r="O49" s="19">
        <f t="shared" si="2"/>
        <v>10006.049999999999</v>
      </c>
    </row>
    <row r="50" spans="1:18" ht="23.25">
      <c r="A50" s="16">
        <v>23</v>
      </c>
      <c r="B50" s="21">
        <v>5.3</v>
      </c>
      <c r="C50" s="24">
        <v>5.45</v>
      </c>
      <c r="D50" s="19">
        <v>10250</v>
      </c>
      <c r="E50" s="19">
        <f t="shared" si="0"/>
        <v>10006.049999999999</v>
      </c>
      <c r="F50" s="20">
        <v>55</v>
      </c>
      <c r="G50" s="21">
        <v>13.3</v>
      </c>
      <c r="H50" s="23">
        <v>13.45</v>
      </c>
      <c r="I50" s="19">
        <v>10250</v>
      </c>
      <c r="J50" s="19">
        <f t="shared" si="1"/>
        <v>10006.049999999999</v>
      </c>
      <c r="K50" s="20">
        <v>87</v>
      </c>
      <c r="L50" s="23">
        <v>21.3</v>
      </c>
      <c r="M50" s="21">
        <v>21.45</v>
      </c>
      <c r="N50" s="19">
        <v>10250</v>
      </c>
      <c r="O50" s="19">
        <f t="shared" si="2"/>
        <v>10006.049999999999</v>
      </c>
    </row>
    <row r="51" spans="1:18" ht="23.25">
      <c r="A51" s="16">
        <v>24</v>
      </c>
      <c r="B51" s="18">
        <v>5.45</v>
      </c>
      <c r="C51" s="23">
        <v>6</v>
      </c>
      <c r="D51" s="19">
        <v>10250</v>
      </c>
      <c r="E51" s="19">
        <f t="shared" si="0"/>
        <v>10006.049999999999</v>
      </c>
      <c r="F51" s="20">
        <v>56</v>
      </c>
      <c r="G51" s="21">
        <v>13.45</v>
      </c>
      <c r="H51" s="23">
        <v>14</v>
      </c>
      <c r="I51" s="19">
        <v>10250</v>
      </c>
      <c r="J51" s="19">
        <f t="shared" si="1"/>
        <v>10006.049999999999</v>
      </c>
      <c r="K51" s="20">
        <v>88</v>
      </c>
      <c r="L51" s="23">
        <v>21.45</v>
      </c>
      <c r="M51" s="21">
        <v>22</v>
      </c>
      <c r="N51" s="19">
        <v>10250</v>
      </c>
      <c r="O51" s="19">
        <f t="shared" si="2"/>
        <v>10006.049999999999</v>
      </c>
    </row>
    <row r="52" spans="1:18" ht="23.25">
      <c r="A52" s="16">
        <v>25</v>
      </c>
      <c r="B52" s="21">
        <v>6</v>
      </c>
      <c r="C52" s="24">
        <v>6.15</v>
      </c>
      <c r="D52" s="19">
        <v>10250</v>
      </c>
      <c r="E52" s="19">
        <f t="shared" si="0"/>
        <v>10006.049999999999</v>
      </c>
      <c r="F52" s="20">
        <v>57</v>
      </c>
      <c r="G52" s="21">
        <v>14</v>
      </c>
      <c r="H52" s="23">
        <v>14.15</v>
      </c>
      <c r="I52" s="19">
        <v>10250</v>
      </c>
      <c r="J52" s="19">
        <f t="shared" si="1"/>
        <v>10006.049999999999</v>
      </c>
      <c r="K52" s="20">
        <v>89</v>
      </c>
      <c r="L52" s="23">
        <v>22</v>
      </c>
      <c r="M52" s="21">
        <v>22.15</v>
      </c>
      <c r="N52" s="19">
        <v>10250</v>
      </c>
      <c r="O52" s="19">
        <f t="shared" si="2"/>
        <v>10006.049999999999</v>
      </c>
    </row>
    <row r="53" spans="1:18" ht="23.25">
      <c r="A53" s="16">
        <v>26</v>
      </c>
      <c r="B53" s="18">
        <v>6.15</v>
      </c>
      <c r="C53" s="23">
        <v>6.3</v>
      </c>
      <c r="D53" s="19">
        <v>10250</v>
      </c>
      <c r="E53" s="19">
        <f t="shared" si="0"/>
        <v>10006.049999999999</v>
      </c>
      <c r="F53" s="20">
        <v>58</v>
      </c>
      <c r="G53" s="21">
        <v>14.15</v>
      </c>
      <c r="H53" s="23">
        <v>14.3</v>
      </c>
      <c r="I53" s="19">
        <v>10250</v>
      </c>
      <c r="J53" s="19">
        <f t="shared" si="1"/>
        <v>10006.049999999999</v>
      </c>
      <c r="K53" s="20">
        <v>90</v>
      </c>
      <c r="L53" s="23">
        <v>22.15</v>
      </c>
      <c r="M53" s="21">
        <v>22.3</v>
      </c>
      <c r="N53" s="19">
        <v>10250</v>
      </c>
      <c r="O53" s="19">
        <f t="shared" si="2"/>
        <v>10006.049999999999</v>
      </c>
    </row>
    <row r="54" spans="1:18" ht="23.25">
      <c r="A54" s="16">
        <v>27</v>
      </c>
      <c r="B54" s="21">
        <v>6.3</v>
      </c>
      <c r="C54" s="24">
        <v>6.45</v>
      </c>
      <c r="D54" s="19">
        <v>10250</v>
      </c>
      <c r="E54" s="19">
        <f t="shared" si="0"/>
        <v>10006.049999999999</v>
      </c>
      <c r="F54" s="20">
        <v>59</v>
      </c>
      <c r="G54" s="21">
        <v>14.3</v>
      </c>
      <c r="H54" s="23">
        <v>14.45</v>
      </c>
      <c r="I54" s="19">
        <v>10250</v>
      </c>
      <c r="J54" s="19">
        <f t="shared" si="1"/>
        <v>10006.049999999999</v>
      </c>
      <c r="K54" s="20">
        <v>91</v>
      </c>
      <c r="L54" s="23">
        <v>22.3</v>
      </c>
      <c r="M54" s="21">
        <v>22.45</v>
      </c>
      <c r="N54" s="19">
        <v>10250</v>
      </c>
      <c r="O54" s="19">
        <f t="shared" si="2"/>
        <v>10006.049999999999</v>
      </c>
    </row>
    <row r="55" spans="1:18" ht="23.25">
      <c r="A55" s="16">
        <v>28</v>
      </c>
      <c r="B55" s="18">
        <v>6.45</v>
      </c>
      <c r="C55" s="23">
        <v>7</v>
      </c>
      <c r="D55" s="19">
        <v>10250</v>
      </c>
      <c r="E55" s="19">
        <f t="shared" si="0"/>
        <v>10006.049999999999</v>
      </c>
      <c r="F55" s="20">
        <v>60</v>
      </c>
      <c r="G55" s="21">
        <v>14.45</v>
      </c>
      <c r="H55" s="21">
        <v>15</v>
      </c>
      <c r="I55" s="19">
        <v>10250</v>
      </c>
      <c r="J55" s="19">
        <f t="shared" si="1"/>
        <v>10006.049999999999</v>
      </c>
      <c r="K55" s="20">
        <v>92</v>
      </c>
      <c r="L55" s="23">
        <v>22.45</v>
      </c>
      <c r="M55" s="21">
        <v>23</v>
      </c>
      <c r="N55" s="19">
        <v>10250</v>
      </c>
      <c r="O55" s="19">
        <f t="shared" si="2"/>
        <v>10006.049999999999</v>
      </c>
    </row>
    <row r="56" spans="1:18" ht="23.25">
      <c r="A56" s="16">
        <v>29</v>
      </c>
      <c r="B56" s="21">
        <v>7</v>
      </c>
      <c r="C56" s="24">
        <v>7.15</v>
      </c>
      <c r="D56" s="19">
        <v>10250</v>
      </c>
      <c r="E56" s="19">
        <f t="shared" si="0"/>
        <v>10006.049999999999</v>
      </c>
      <c r="F56" s="20">
        <v>61</v>
      </c>
      <c r="G56" s="21">
        <v>15</v>
      </c>
      <c r="H56" s="21">
        <v>15.15</v>
      </c>
      <c r="I56" s="19">
        <v>10250</v>
      </c>
      <c r="J56" s="19">
        <f t="shared" si="1"/>
        <v>10006.049999999999</v>
      </c>
      <c r="K56" s="20">
        <v>93</v>
      </c>
      <c r="L56" s="23">
        <v>23</v>
      </c>
      <c r="M56" s="21">
        <v>23.15</v>
      </c>
      <c r="N56" s="19">
        <v>10250</v>
      </c>
      <c r="O56" s="19">
        <f t="shared" si="2"/>
        <v>10006.049999999999</v>
      </c>
    </row>
    <row r="57" spans="1:18" ht="23.25">
      <c r="A57" s="16">
        <v>30</v>
      </c>
      <c r="B57" s="18">
        <v>7.15</v>
      </c>
      <c r="C57" s="23">
        <v>7.3</v>
      </c>
      <c r="D57" s="19">
        <v>10250</v>
      </c>
      <c r="E57" s="19">
        <f t="shared" si="0"/>
        <v>10006.049999999999</v>
      </c>
      <c r="F57" s="20">
        <v>62</v>
      </c>
      <c r="G57" s="21">
        <v>15.15</v>
      </c>
      <c r="H57" s="21">
        <v>15.3</v>
      </c>
      <c r="I57" s="19">
        <v>10250</v>
      </c>
      <c r="J57" s="19">
        <f t="shared" si="1"/>
        <v>10006.049999999999</v>
      </c>
      <c r="K57" s="20">
        <v>94</v>
      </c>
      <c r="L57" s="21">
        <v>23.15</v>
      </c>
      <c r="M57" s="21">
        <v>23.3</v>
      </c>
      <c r="N57" s="19">
        <v>10250</v>
      </c>
      <c r="O57" s="19">
        <f t="shared" si="2"/>
        <v>10006.049999999999</v>
      </c>
    </row>
    <row r="58" spans="1:18" ht="23.25">
      <c r="A58" s="16">
        <v>31</v>
      </c>
      <c r="B58" s="21">
        <v>7.3</v>
      </c>
      <c r="C58" s="24">
        <v>7.45</v>
      </c>
      <c r="D58" s="19">
        <v>10250</v>
      </c>
      <c r="E58" s="19">
        <f t="shared" si="0"/>
        <v>10006.049999999999</v>
      </c>
      <c r="F58" s="20">
        <v>63</v>
      </c>
      <c r="G58" s="21">
        <v>15.3</v>
      </c>
      <c r="H58" s="21">
        <v>15.45</v>
      </c>
      <c r="I58" s="19">
        <v>10250</v>
      </c>
      <c r="J58" s="19">
        <f t="shared" si="1"/>
        <v>10006.049999999999</v>
      </c>
      <c r="K58" s="20">
        <v>95</v>
      </c>
      <c r="L58" s="21">
        <v>23.3</v>
      </c>
      <c r="M58" s="21">
        <v>23.45</v>
      </c>
      <c r="N58" s="19">
        <v>10250</v>
      </c>
      <c r="O58" s="19">
        <f t="shared" si="2"/>
        <v>10006.049999999999</v>
      </c>
    </row>
    <row r="59" spans="1:18" ht="23.25">
      <c r="A59" s="16">
        <v>32</v>
      </c>
      <c r="B59" s="18">
        <v>7.45</v>
      </c>
      <c r="C59" s="23">
        <v>8</v>
      </c>
      <c r="D59" s="19">
        <v>10250</v>
      </c>
      <c r="E59" s="19">
        <f t="shared" si="0"/>
        <v>10006.049999999999</v>
      </c>
      <c r="F59" s="20">
        <v>64</v>
      </c>
      <c r="G59" s="21">
        <v>15.45</v>
      </c>
      <c r="H59" s="21">
        <v>16</v>
      </c>
      <c r="I59" s="19">
        <v>10250</v>
      </c>
      <c r="J59" s="19">
        <f t="shared" si="1"/>
        <v>10006.049999999999</v>
      </c>
      <c r="K59" s="25">
        <v>96</v>
      </c>
      <c r="L59" s="21">
        <v>23.45</v>
      </c>
      <c r="M59" s="26">
        <v>24</v>
      </c>
      <c r="N59" s="19">
        <v>10250</v>
      </c>
      <c r="O59" s="19">
        <f t="shared" si="2"/>
        <v>10006.049999999999</v>
      </c>
    </row>
    <row r="60" spans="1:18" ht="23.25">
      <c r="A60" s="27"/>
      <c r="B60" s="28"/>
      <c r="C60" s="29"/>
      <c r="D60" s="30">
        <f>SUM(D28:D59)</f>
        <v>328000</v>
      </c>
      <c r="E60" s="31">
        <f>SUM(E28:E59)</f>
        <v>320193.5999999998</v>
      </c>
      <c r="F60" s="32"/>
      <c r="G60" s="33"/>
      <c r="H60" s="33"/>
      <c r="I60" s="31">
        <f>SUM(I28:I59)</f>
        <v>328000</v>
      </c>
      <c r="J60" s="30">
        <f>SUM(J28:J59)</f>
        <v>320193.5999999998</v>
      </c>
      <c r="K60" s="32"/>
      <c r="L60" s="33"/>
      <c r="M60" s="33"/>
      <c r="N60" s="30">
        <f>SUM(N28:N59)</f>
        <v>328000</v>
      </c>
      <c r="O60" s="31">
        <f>SUM(O28:O59)</f>
        <v>320193.5999999998</v>
      </c>
      <c r="P60" s="11"/>
      <c r="Q60" s="34"/>
      <c r="R60" s="11"/>
    </row>
    <row r="64" spans="1:18">
      <c r="A64" t="s">
        <v>89</v>
      </c>
      <c r="B64">
        <f>SUM(D60,I60,N60)/(4000*1000)</f>
        <v>0.246</v>
      </c>
      <c r="C64">
        <f>ROUNDDOWN(SUM(E60,J60,O60)/(4000*1000),4)</f>
        <v>0.24010000000000001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3" workbookViewId="0">
      <selection activeCell="E74" sqref="E74"/>
    </sheetView>
  </sheetViews>
  <sheetFormatPr defaultColWidth="9.140625" defaultRowHeight="12.75"/>
  <cols>
    <col min="4" max="5" width="15.28515625" customWidth="1"/>
    <col min="9" max="10" width="15.7109375" customWidth="1"/>
    <col min="14" max="15" width="15.710937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90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91</v>
      </c>
      <c r="N12" s="1" t="s">
        <v>92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76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01.2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10250</v>
      </c>
      <c r="E28" s="19">
        <f t="shared" ref="E28:E59" si="0">D28*(100-2.38)/100</f>
        <v>10006.049999999999</v>
      </c>
      <c r="F28" s="20">
        <v>33</v>
      </c>
      <c r="G28" s="21">
        <v>8</v>
      </c>
      <c r="H28" s="21">
        <v>8.15</v>
      </c>
      <c r="I28" s="19">
        <v>10250</v>
      </c>
      <c r="J28" s="19">
        <f t="shared" ref="J28:J59" si="1">I28*(100-2.38)/100</f>
        <v>10006.049999999999</v>
      </c>
      <c r="K28" s="20">
        <v>65</v>
      </c>
      <c r="L28" s="21">
        <v>16</v>
      </c>
      <c r="M28" s="21">
        <v>16.149999999999999</v>
      </c>
      <c r="N28" s="19">
        <v>10250</v>
      </c>
      <c r="O28" s="19">
        <f t="shared" ref="O28:O59" si="2">N28*(100-2.38)/100</f>
        <v>10006.049999999999</v>
      </c>
    </row>
    <row r="29" spans="1:15" ht="23.25">
      <c r="A29" s="16">
        <v>2</v>
      </c>
      <c r="B29" s="16">
        <v>0.15</v>
      </c>
      <c r="C29" s="22">
        <v>0.3</v>
      </c>
      <c r="D29" s="19">
        <v>10250</v>
      </c>
      <c r="E29" s="19">
        <f t="shared" si="0"/>
        <v>10006.049999999999</v>
      </c>
      <c r="F29" s="20">
        <v>34</v>
      </c>
      <c r="G29" s="21">
        <v>8.15</v>
      </c>
      <c r="H29" s="21">
        <v>8.3000000000000007</v>
      </c>
      <c r="I29" s="19">
        <v>10250</v>
      </c>
      <c r="J29" s="19">
        <f t="shared" si="1"/>
        <v>10006.049999999999</v>
      </c>
      <c r="K29" s="20">
        <v>66</v>
      </c>
      <c r="L29" s="21">
        <v>16.149999999999999</v>
      </c>
      <c r="M29" s="21">
        <v>16.3</v>
      </c>
      <c r="N29" s="19">
        <v>10250</v>
      </c>
      <c r="O29" s="19">
        <f t="shared" si="2"/>
        <v>10006.049999999999</v>
      </c>
    </row>
    <row r="30" spans="1:15" ht="23.25">
      <c r="A30" s="16">
        <v>3</v>
      </c>
      <c r="B30" s="22">
        <v>0.3</v>
      </c>
      <c r="C30" s="18">
        <v>0.45</v>
      </c>
      <c r="D30" s="19">
        <v>10250</v>
      </c>
      <c r="E30" s="19">
        <f t="shared" si="0"/>
        <v>10006.049999999999</v>
      </c>
      <c r="F30" s="20">
        <v>35</v>
      </c>
      <c r="G30" s="21">
        <v>8.3000000000000007</v>
      </c>
      <c r="H30" s="21">
        <v>8.4499999999999993</v>
      </c>
      <c r="I30" s="19">
        <v>10250</v>
      </c>
      <c r="J30" s="19">
        <f t="shared" si="1"/>
        <v>10006.049999999999</v>
      </c>
      <c r="K30" s="20">
        <v>67</v>
      </c>
      <c r="L30" s="21">
        <v>16.3</v>
      </c>
      <c r="M30" s="21">
        <v>16.45</v>
      </c>
      <c r="N30" s="19">
        <v>10250</v>
      </c>
      <c r="O30" s="19">
        <f t="shared" si="2"/>
        <v>10006.049999999999</v>
      </c>
    </row>
    <row r="31" spans="1:15" ht="23.25">
      <c r="A31" s="16">
        <v>4</v>
      </c>
      <c r="B31" s="16">
        <v>0.45</v>
      </c>
      <c r="C31" s="21">
        <v>1</v>
      </c>
      <c r="D31" s="19">
        <v>10250</v>
      </c>
      <c r="E31" s="19">
        <f t="shared" si="0"/>
        <v>10006.049999999999</v>
      </c>
      <c r="F31" s="20">
        <v>36</v>
      </c>
      <c r="G31" s="21">
        <v>8.4499999999999993</v>
      </c>
      <c r="H31" s="21">
        <v>9</v>
      </c>
      <c r="I31" s="19">
        <v>10250</v>
      </c>
      <c r="J31" s="19">
        <f t="shared" si="1"/>
        <v>10006.049999999999</v>
      </c>
      <c r="K31" s="20">
        <v>68</v>
      </c>
      <c r="L31" s="21">
        <v>16.45</v>
      </c>
      <c r="M31" s="21">
        <v>17</v>
      </c>
      <c r="N31" s="19">
        <v>10250</v>
      </c>
      <c r="O31" s="19">
        <f t="shared" si="2"/>
        <v>10006.049999999999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10250</v>
      </c>
      <c r="E32" s="19">
        <f t="shared" si="0"/>
        <v>10006.049999999999</v>
      </c>
      <c r="F32" s="20">
        <v>37</v>
      </c>
      <c r="G32" s="21">
        <v>9</v>
      </c>
      <c r="H32" s="21">
        <v>9.15</v>
      </c>
      <c r="I32" s="19">
        <v>10250</v>
      </c>
      <c r="J32" s="19">
        <f t="shared" si="1"/>
        <v>10006.049999999999</v>
      </c>
      <c r="K32" s="20">
        <v>69</v>
      </c>
      <c r="L32" s="21">
        <v>17</v>
      </c>
      <c r="M32" s="21">
        <v>17.149999999999999</v>
      </c>
      <c r="N32" s="19">
        <v>10250</v>
      </c>
      <c r="O32" s="19">
        <f t="shared" si="2"/>
        <v>10006.049999999999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10250</v>
      </c>
      <c r="E33" s="19">
        <f t="shared" si="0"/>
        <v>10006.049999999999</v>
      </c>
      <c r="F33" s="20">
        <v>38</v>
      </c>
      <c r="G33" s="21">
        <v>9.15</v>
      </c>
      <c r="H33" s="21">
        <v>9.3000000000000007</v>
      </c>
      <c r="I33" s="19">
        <v>10250</v>
      </c>
      <c r="J33" s="19">
        <f t="shared" si="1"/>
        <v>10006.049999999999</v>
      </c>
      <c r="K33" s="20">
        <v>70</v>
      </c>
      <c r="L33" s="21">
        <v>17.149999999999999</v>
      </c>
      <c r="M33" s="21">
        <v>17.3</v>
      </c>
      <c r="N33" s="19">
        <v>10250</v>
      </c>
      <c r="O33" s="19">
        <f t="shared" si="2"/>
        <v>10006.049999999999</v>
      </c>
    </row>
    <row r="34" spans="1:15" ht="23.25">
      <c r="A34" s="16">
        <v>7</v>
      </c>
      <c r="B34" s="22">
        <v>1.3</v>
      </c>
      <c r="C34" s="18">
        <v>1.45</v>
      </c>
      <c r="D34" s="19">
        <v>10250</v>
      </c>
      <c r="E34" s="19">
        <f t="shared" si="0"/>
        <v>10006.049999999999</v>
      </c>
      <c r="F34" s="20">
        <v>39</v>
      </c>
      <c r="G34" s="21">
        <v>9.3000000000000007</v>
      </c>
      <c r="H34" s="21">
        <v>9.4499999999999993</v>
      </c>
      <c r="I34" s="19">
        <v>10250</v>
      </c>
      <c r="J34" s="19">
        <f t="shared" si="1"/>
        <v>10006.049999999999</v>
      </c>
      <c r="K34" s="20">
        <v>71</v>
      </c>
      <c r="L34" s="21">
        <v>17.3</v>
      </c>
      <c r="M34" s="21">
        <v>17.45</v>
      </c>
      <c r="N34" s="19">
        <v>10250</v>
      </c>
      <c r="O34" s="19">
        <f t="shared" si="2"/>
        <v>10006.049999999999</v>
      </c>
    </row>
    <row r="35" spans="1:15" ht="23.25">
      <c r="A35" s="16">
        <v>8</v>
      </c>
      <c r="B35" s="16">
        <v>1.45</v>
      </c>
      <c r="C35" s="21">
        <v>2</v>
      </c>
      <c r="D35" s="19">
        <v>10250</v>
      </c>
      <c r="E35" s="19">
        <f t="shared" si="0"/>
        <v>10006.049999999999</v>
      </c>
      <c r="F35" s="20">
        <v>40</v>
      </c>
      <c r="G35" s="21">
        <v>9.4499999999999993</v>
      </c>
      <c r="H35" s="21">
        <v>10</v>
      </c>
      <c r="I35" s="19">
        <v>10250</v>
      </c>
      <c r="J35" s="19">
        <f t="shared" si="1"/>
        <v>10006.049999999999</v>
      </c>
      <c r="K35" s="20">
        <v>72</v>
      </c>
      <c r="L35" s="23">
        <v>17.45</v>
      </c>
      <c r="M35" s="21">
        <v>18</v>
      </c>
      <c r="N35" s="19">
        <v>10250</v>
      </c>
      <c r="O35" s="19">
        <f t="shared" si="2"/>
        <v>10006.049999999999</v>
      </c>
    </row>
    <row r="36" spans="1:15" ht="23.25">
      <c r="A36" s="16">
        <v>9</v>
      </c>
      <c r="B36" s="22">
        <v>2</v>
      </c>
      <c r="C36" s="18">
        <v>2.15</v>
      </c>
      <c r="D36" s="19">
        <v>10250</v>
      </c>
      <c r="E36" s="19">
        <f t="shared" si="0"/>
        <v>10006.049999999999</v>
      </c>
      <c r="F36" s="20">
        <v>41</v>
      </c>
      <c r="G36" s="21">
        <v>10</v>
      </c>
      <c r="H36" s="23">
        <v>10.15</v>
      </c>
      <c r="I36" s="19">
        <v>10250</v>
      </c>
      <c r="J36" s="19">
        <f t="shared" si="1"/>
        <v>10006.049999999999</v>
      </c>
      <c r="K36" s="20">
        <v>73</v>
      </c>
      <c r="L36" s="23">
        <v>18</v>
      </c>
      <c r="M36" s="21">
        <v>18.149999999999999</v>
      </c>
      <c r="N36" s="19">
        <v>10250</v>
      </c>
      <c r="O36" s="19">
        <f t="shared" si="2"/>
        <v>10006.049999999999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10250</v>
      </c>
      <c r="E37" s="19">
        <f t="shared" si="0"/>
        <v>10006.049999999999</v>
      </c>
      <c r="F37" s="20">
        <v>42</v>
      </c>
      <c r="G37" s="21">
        <v>10.15</v>
      </c>
      <c r="H37" s="23">
        <v>10.3</v>
      </c>
      <c r="I37" s="19">
        <v>10250</v>
      </c>
      <c r="J37" s="19">
        <f t="shared" si="1"/>
        <v>10006.049999999999</v>
      </c>
      <c r="K37" s="20">
        <v>74</v>
      </c>
      <c r="L37" s="23">
        <v>18.149999999999999</v>
      </c>
      <c r="M37" s="21">
        <v>18.3</v>
      </c>
      <c r="N37" s="19">
        <v>10250</v>
      </c>
      <c r="O37" s="19">
        <f t="shared" si="2"/>
        <v>10006.049999999999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10250</v>
      </c>
      <c r="E38" s="19">
        <f t="shared" si="0"/>
        <v>10006.049999999999</v>
      </c>
      <c r="F38" s="20">
        <v>43</v>
      </c>
      <c r="G38" s="21">
        <v>10.3</v>
      </c>
      <c r="H38" s="23">
        <v>10.45</v>
      </c>
      <c r="I38" s="19">
        <v>10250</v>
      </c>
      <c r="J38" s="19">
        <f t="shared" si="1"/>
        <v>10006.049999999999</v>
      </c>
      <c r="K38" s="20">
        <v>75</v>
      </c>
      <c r="L38" s="23">
        <v>18.3</v>
      </c>
      <c r="M38" s="21">
        <v>18.45</v>
      </c>
      <c r="N38" s="19">
        <v>10250</v>
      </c>
      <c r="O38" s="19">
        <f t="shared" si="2"/>
        <v>10006.049999999999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10250</v>
      </c>
      <c r="E39" s="19">
        <f t="shared" si="0"/>
        <v>10006.049999999999</v>
      </c>
      <c r="F39" s="20">
        <v>44</v>
      </c>
      <c r="G39" s="21">
        <v>10.45</v>
      </c>
      <c r="H39" s="23">
        <v>11</v>
      </c>
      <c r="I39" s="19">
        <v>10250</v>
      </c>
      <c r="J39" s="19">
        <f t="shared" si="1"/>
        <v>10006.049999999999</v>
      </c>
      <c r="K39" s="20">
        <v>76</v>
      </c>
      <c r="L39" s="23">
        <v>18.45</v>
      </c>
      <c r="M39" s="21">
        <v>19</v>
      </c>
      <c r="N39" s="19">
        <v>10250</v>
      </c>
      <c r="O39" s="19">
        <f t="shared" si="2"/>
        <v>10006.049999999999</v>
      </c>
    </row>
    <row r="40" spans="1:15" ht="23.25">
      <c r="A40" s="16">
        <v>13</v>
      </c>
      <c r="B40" s="22">
        <v>3</v>
      </c>
      <c r="C40" s="24">
        <v>3.15</v>
      </c>
      <c r="D40" s="19">
        <v>10250</v>
      </c>
      <c r="E40" s="19">
        <f t="shared" si="0"/>
        <v>10006.049999999999</v>
      </c>
      <c r="F40" s="20">
        <v>45</v>
      </c>
      <c r="G40" s="21">
        <v>11</v>
      </c>
      <c r="H40" s="23">
        <v>11.15</v>
      </c>
      <c r="I40" s="19">
        <v>10250</v>
      </c>
      <c r="J40" s="19">
        <f t="shared" si="1"/>
        <v>10006.049999999999</v>
      </c>
      <c r="K40" s="20">
        <v>77</v>
      </c>
      <c r="L40" s="23">
        <v>19</v>
      </c>
      <c r="M40" s="21">
        <v>19.149999999999999</v>
      </c>
      <c r="N40" s="19">
        <v>10250</v>
      </c>
      <c r="O40" s="19">
        <f t="shared" si="2"/>
        <v>10006.049999999999</v>
      </c>
    </row>
    <row r="41" spans="1:15" ht="23.25">
      <c r="A41" s="16">
        <v>14</v>
      </c>
      <c r="B41" s="16">
        <v>3.15</v>
      </c>
      <c r="C41" s="23">
        <v>3.3</v>
      </c>
      <c r="D41" s="19">
        <v>10250</v>
      </c>
      <c r="E41" s="19">
        <f t="shared" si="0"/>
        <v>10006.049999999999</v>
      </c>
      <c r="F41" s="20">
        <v>46</v>
      </c>
      <c r="G41" s="21">
        <v>11.15</v>
      </c>
      <c r="H41" s="23">
        <v>11.3</v>
      </c>
      <c r="I41" s="19">
        <v>10250</v>
      </c>
      <c r="J41" s="19">
        <f t="shared" si="1"/>
        <v>10006.049999999999</v>
      </c>
      <c r="K41" s="20">
        <v>78</v>
      </c>
      <c r="L41" s="23">
        <v>19.149999999999999</v>
      </c>
      <c r="M41" s="21">
        <v>19.3</v>
      </c>
      <c r="N41" s="19">
        <v>10250</v>
      </c>
      <c r="O41" s="19">
        <f t="shared" si="2"/>
        <v>10006.049999999999</v>
      </c>
    </row>
    <row r="42" spans="1:15" ht="23.25">
      <c r="A42" s="16">
        <v>15</v>
      </c>
      <c r="B42" s="22">
        <v>3.3</v>
      </c>
      <c r="C42" s="24">
        <v>3.45</v>
      </c>
      <c r="D42" s="19">
        <v>10250</v>
      </c>
      <c r="E42" s="19">
        <f t="shared" si="0"/>
        <v>10006.049999999999</v>
      </c>
      <c r="F42" s="20">
        <v>47</v>
      </c>
      <c r="G42" s="21">
        <v>11.3</v>
      </c>
      <c r="H42" s="23">
        <v>11.45</v>
      </c>
      <c r="I42" s="19">
        <v>10250</v>
      </c>
      <c r="J42" s="19">
        <f t="shared" si="1"/>
        <v>10006.049999999999</v>
      </c>
      <c r="K42" s="20">
        <v>79</v>
      </c>
      <c r="L42" s="23">
        <v>19.3</v>
      </c>
      <c r="M42" s="21">
        <v>19.45</v>
      </c>
      <c r="N42" s="19">
        <v>10250</v>
      </c>
      <c r="O42" s="19">
        <f t="shared" si="2"/>
        <v>10006.049999999999</v>
      </c>
    </row>
    <row r="43" spans="1:15" ht="23.25">
      <c r="A43" s="16">
        <v>16</v>
      </c>
      <c r="B43" s="16">
        <v>3.45</v>
      </c>
      <c r="C43" s="23">
        <v>4</v>
      </c>
      <c r="D43" s="19">
        <v>10250</v>
      </c>
      <c r="E43" s="19">
        <f t="shared" si="0"/>
        <v>10006.049999999999</v>
      </c>
      <c r="F43" s="20">
        <v>48</v>
      </c>
      <c r="G43" s="21">
        <v>11.45</v>
      </c>
      <c r="H43" s="23">
        <v>12</v>
      </c>
      <c r="I43" s="19">
        <v>10250</v>
      </c>
      <c r="J43" s="19">
        <f t="shared" si="1"/>
        <v>10006.049999999999</v>
      </c>
      <c r="K43" s="20">
        <v>80</v>
      </c>
      <c r="L43" s="23">
        <v>19.45</v>
      </c>
      <c r="M43" s="21">
        <v>20</v>
      </c>
      <c r="N43" s="19">
        <v>10250</v>
      </c>
      <c r="O43" s="19">
        <f t="shared" si="2"/>
        <v>10006.049999999999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10250</v>
      </c>
      <c r="E44" s="19">
        <f t="shared" si="0"/>
        <v>10006.049999999999</v>
      </c>
      <c r="F44" s="20">
        <v>49</v>
      </c>
      <c r="G44" s="21">
        <v>12</v>
      </c>
      <c r="H44" s="23">
        <v>12.15</v>
      </c>
      <c r="I44" s="19">
        <v>10250</v>
      </c>
      <c r="J44" s="19">
        <f t="shared" si="1"/>
        <v>10006.049999999999</v>
      </c>
      <c r="K44" s="20">
        <v>81</v>
      </c>
      <c r="L44" s="23">
        <v>20</v>
      </c>
      <c r="M44" s="21">
        <v>20.149999999999999</v>
      </c>
      <c r="N44" s="19">
        <v>10250</v>
      </c>
      <c r="O44" s="19">
        <f t="shared" si="2"/>
        <v>10006.049999999999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10250</v>
      </c>
      <c r="E45" s="19">
        <f t="shared" si="0"/>
        <v>10006.049999999999</v>
      </c>
      <c r="F45" s="20">
        <v>50</v>
      </c>
      <c r="G45" s="21">
        <v>12.15</v>
      </c>
      <c r="H45" s="23">
        <v>12.3</v>
      </c>
      <c r="I45" s="19">
        <v>10250</v>
      </c>
      <c r="J45" s="19">
        <f t="shared" si="1"/>
        <v>10006.049999999999</v>
      </c>
      <c r="K45" s="20">
        <v>82</v>
      </c>
      <c r="L45" s="23">
        <v>20.149999999999999</v>
      </c>
      <c r="M45" s="21">
        <v>20.3</v>
      </c>
      <c r="N45" s="19">
        <v>10250</v>
      </c>
      <c r="O45" s="19">
        <f t="shared" si="2"/>
        <v>10006.049999999999</v>
      </c>
    </row>
    <row r="46" spans="1:15" ht="23.25">
      <c r="A46" s="16">
        <v>19</v>
      </c>
      <c r="B46" s="22">
        <v>4.3</v>
      </c>
      <c r="C46" s="24">
        <v>4.45</v>
      </c>
      <c r="D46" s="19">
        <v>10250</v>
      </c>
      <c r="E46" s="19">
        <f t="shared" si="0"/>
        <v>10006.049999999999</v>
      </c>
      <c r="F46" s="20">
        <v>51</v>
      </c>
      <c r="G46" s="21">
        <v>12.3</v>
      </c>
      <c r="H46" s="23">
        <v>12.45</v>
      </c>
      <c r="I46" s="19">
        <v>10250</v>
      </c>
      <c r="J46" s="19">
        <f t="shared" si="1"/>
        <v>10006.049999999999</v>
      </c>
      <c r="K46" s="20">
        <v>83</v>
      </c>
      <c r="L46" s="23">
        <v>20.3</v>
      </c>
      <c r="M46" s="21">
        <v>20.45</v>
      </c>
      <c r="N46" s="19">
        <v>10250</v>
      </c>
      <c r="O46" s="19">
        <f t="shared" si="2"/>
        <v>10006.049999999999</v>
      </c>
    </row>
    <row r="47" spans="1:15" ht="23.25">
      <c r="A47" s="16">
        <v>20</v>
      </c>
      <c r="B47" s="16">
        <v>4.45</v>
      </c>
      <c r="C47" s="23">
        <v>5</v>
      </c>
      <c r="D47" s="19">
        <v>10250</v>
      </c>
      <c r="E47" s="19">
        <f t="shared" si="0"/>
        <v>10006.049999999999</v>
      </c>
      <c r="F47" s="20">
        <v>52</v>
      </c>
      <c r="G47" s="21">
        <v>12.45</v>
      </c>
      <c r="H47" s="23">
        <v>13</v>
      </c>
      <c r="I47" s="19">
        <v>10250</v>
      </c>
      <c r="J47" s="19">
        <f t="shared" si="1"/>
        <v>10006.049999999999</v>
      </c>
      <c r="K47" s="20">
        <v>84</v>
      </c>
      <c r="L47" s="23">
        <v>20.45</v>
      </c>
      <c r="M47" s="21">
        <v>21</v>
      </c>
      <c r="N47" s="19">
        <v>10250</v>
      </c>
      <c r="O47" s="19">
        <f t="shared" si="2"/>
        <v>10006.049999999999</v>
      </c>
    </row>
    <row r="48" spans="1:15" ht="23.25">
      <c r="A48" s="16">
        <v>21</v>
      </c>
      <c r="B48" s="21">
        <v>5</v>
      </c>
      <c r="C48" s="24">
        <v>5.15</v>
      </c>
      <c r="D48" s="19">
        <v>10250</v>
      </c>
      <c r="E48" s="19">
        <f t="shared" si="0"/>
        <v>10006.049999999999</v>
      </c>
      <c r="F48" s="20">
        <v>53</v>
      </c>
      <c r="G48" s="21">
        <v>13</v>
      </c>
      <c r="H48" s="23">
        <v>13.15</v>
      </c>
      <c r="I48" s="19">
        <v>10250</v>
      </c>
      <c r="J48" s="19">
        <f t="shared" si="1"/>
        <v>10006.049999999999</v>
      </c>
      <c r="K48" s="20">
        <v>85</v>
      </c>
      <c r="L48" s="23">
        <v>21</v>
      </c>
      <c r="M48" s="21">
        <v>21.15</v>
      </c>
      <c r="N48" s="19">
        <v>10250</v>
      </c>
      <c r="O48" s="19">
        <f t="shared" si="2"/>
        <v>10006.049999999999</v>
      </c>
    </row>
    <row r="49" spans="1:18" ht="23.25">
      <c r="A49" s="16">
        <v>22</v>
      </c>
      <c r="B49" s="18">
        <v>5.15</v>
      </c>
      <c r="C49" s="23">
        <v>5.3</v>
      </c>
      <c r="D49" s="19">
        <v>10250</v>
      </c>
      <c r="E49" s="19">
        <f t="shared" si="0"/>
        <v>10006.049999999999</v>
      </c>
      <c r="F49" s="20">
        <v>54</v>
      </c>
      <c r="G49" s="21">
        <v>13.15</v>
      </c>
      <c r="H49" s="23">
        <v>13.3</v>
      </c>
      <c r="I49" s="19">
        <v>10250</v>
      </c>
      <c r="J49" s="19">
        <f t="shared" si="1"/>
        <v>10006.049999999999</v>
      </c>
      <c r="K49" s="20">
        <v>86</v>
      </c>
      <c r="L49" s="23">
        <v>21.15</v>
      </c>
      <c r="M49" s="21">
        <v>21.3</v>
      </c>
      <c r="N49" s="19">
        <v>10250</v>
      </c>
      <c r="O49" s="19">
        <f t="shared" si="2"/>
        <v>10006.049999999999</v>
      </c>
    </row>
    <row r="50" spans="1:18" ht="23.25">
      <c r="A50" s="16">
        <v>23</v>
      </c>
      <c r="B50" s="21">
        <v>5.3</v>
      </c>
      <c r="C50" s="24">
        <v>5.45</v>
      </c>
      <c r="D50" s="19">
        <v>10250</v>
      </c>
      <c r="E50" s="19">
        <f t="shared" si="0"/>
        <v>10006.049999999999</v>
      </c>
      <c r="F50" s="20">
        <v>55</v>
      </c>
      <c r="G50" s="21">
        <v>13.3</v>
      </c>
      <c r="H50" s="23">
        <v>13.45</v>
      </c>
      <c r="I50" s="19">
        <v>10250</v>
      </c>
      <c r="J50" s="19">
        <f t="shared" si="1"/>
        <v>10006.049999999999</v>
      </c>
      <c r="K50" s="20">
        <v>87</v>
      </c>
      <c r="L50" s="23">
        <v>21.3</v>
      </c>
      <c r="M50" s="21">
        <v>21.45</v>
      </c>
      <c r="N50" s="19">
        <v>10250</v>
      </c>
      <c r="O50" s="19">
        <f t="shared" si="2"/>
        <v>10006.049999999999</v>
      </c>
    </row>
    <row r="51" spans="1:18" ht="23.25">
      <c r="A51" s="16">
        <v>24</v>
      </c>
      <c r="B51" s="18">
        <v>5.45</v>
      </c>
      <c r="C51" s="23">
        <v>6</v>
      </c>
      <c r="D51" s="19">
        <v>10250</v>
      </c>
      <c r="E51" s="19">
        <f t="shared" si="0"/>
        <v>10006.049999999999</v>
      </c>
      <c r="F51" s="20">
        <v>56</v>
      </c>
      <c r="G51" s="21">
        <v>13.45</v>
      </c>
      <c r="H51" s="23">
        <v>14</v>
      </c>
      <c r="I51" s="19">
        <v>10250</v>
      </c>
      <c r="J51" s="19">
        <f t="shared" si="1"/>
        <v>10006.049999999999</v>
      </c>
      <c r="K51" s="20">
        <v>88</v>
      </c>
      <c r="L51" s="23">
        <v>21.45</v>
      </c>
      <c r="M51" s="21">
        <v>22</v>
      </c>
      <c r="N51" s="19">
        <v>10250</v>
      </c>
      <c r="O51" s="19">
        <f t="shared" si="2"/>
        <v>10006.049999999999</v>
      </c>
    </row>
    <row r="52" spans="1:18" ht="23.25">
      <c r="A52" s="16">
        <v>25</v>
      </c>
      <c r="B52" s="21">
        <v>6</v>
      </c>
      <c r="C52" s="24">
        <v>6.15</v>
      </c>
      <c r="D52" s="19">
        <v>10250</v>
      </c>
      <c r="E52" s="19">
        <f t="shared" si="0"/>
        <v>10006.049999999999</v>
      </c>
      <c r="F52" s="20">
        <v>57</v>
      </c>
      <c r="G52" s="21">
        <v>14</v>
      </c>
      <c r="H52" s="23">
        <v>14.15</v>
      </c>
      <c r="I52" s="19">
        <v>10250</v>
      </c>
      <c r="J52" s="19">
        <f t="shared" si="1"/>
        <v>10006.049999999999</v>
      </c>
      <c r="K52" s="20">
        <v>89</v>
      </c>
      <c r="L52" s="23">
        <v>22</v>
      </c>
      <c r="M52" s="21">
        <v>22.15</v>
      </c>
      <c r="N52" s="19">
        <v>10250</v>
      </c>
      <c r="O52" s="19">
        <f t="shared" si="2"/>
        <v>10006.049999999999</v>
      </c>
    </row>
    <row r="53" spans="1:18" ht="23.25">
      <c r="A53" s="16">
        <v>26</v>
      </c>
      <c r="B53" s="18">
        <v>6.15</v>
      </c>
      <c r="C53" s="23">
        <v>6.3</v>
      </c>
      <c r="D53" s="19">
        <v>10250</v>
      </c>
      <c r="E53" s="19">
        <f t="shared" si="0"/>
        <v>10006.049999999999</v>
      </c>
      <c r="F53" s="20">
        <v>58</v>
      </c>
      <c r="G53" s="21">
        <v>14.15</v>
      </c>
      <c r="H53" s="23">
        <v>14.3</v>
      </c>
      <c r="I53" s="19">
        <v>10250</v>
      </c>
      <c r="J53" s="19">
        <f t="shared" si="1"/>
        <v>10006.049999999999</v>
      </c>
      <c r="K53" s="20">
        <v>90</v>
      </c>
      <c r="L53" s="23">
        <v>22.15</v>
      </c>
      <c r="M53" s="21">
        <v>22.3</v>
      </c>
      <c r="N53" s="19">
        <v>10250</v>
      </c>
      <c r="O53" s="19">
        <f t="shared" si="2"/>
        <v>10006.049999999999</v>
      </c>
    </row>
    <row r="54" spans="1:18" ht="23.25">
      <c r="A54" s="16">
        <v>27</v>
      </c>
      <c r="B54" s="21">
        <v>6.3</v>
      </c>
      <c r="C54" s="24">
        <v>6.45</v>
      </c>
      <c r="D54" s="19">
        <v>10250</v>
      </c>
      <c r="E54" s="19">
        <f t="shared" si="0"/>
        <v>10006.049999999999</v>
      </c>
      <c r="F54" s="20">
        <v>59</v>
      </c>
      <c r="G54" s="21">
        <v>14.3</v>
      </c>
      <c r="H54" s="23">
        <v>14.45</v>
      </c>
      <c r="I54" s="19">
        <v>10250</v>
      </c>
      <c r="J54" s="19">
        <f t="shared" si="1"/>
        <v>10006.049999999999</v>
      </c>
      <c r="K54" s="20">
        <v>91</v>
      </c>
      <c r="L54" s="23">
        <v>22.3</v>
      </c>
      <c r="M54" s="21">
        <v>22.45</v>
      </c>
      <c r="N54" s="19">
        <v>10250</v>
      </c>
      <c r="O54" s="19">
        <f t="shared" si="2"/>
        <v>10006.049999999999</v>
      </c>
    </row>
    <row r="55" spans="1:18" ht="23.25">
      <c r="A55" s="16">
        <v>28</v>
      </c>
      <c r="B55" s="18">
        <v>6.45</v>
      </c>
      <c r="C55" s="23">
        <v>7</v>
      </c>
      <c r="D55" s="19">
        <v>10250</v>
      </c>
      <c r="E55" s="19">
        <f t="shared" si="0"/>
        <v>10006.049999999999</v>
      </c>
      <c r="F55" s="20">
        <v>60</v>
      </c>
      <c r="G55" s="21">
        <v>14.45</v>
      </c>
      <c r="H55" s="21">
        <v>15</v>
      </c>
      <c r="I55" s="19">
        <v>10250</v>
      </c>
      <c r="J55" s="19">
        <f t="shared" si="1"/>
        <v>10006.049999999999</v>
      </c>
      <c r="K55" s="20">
        <v>92</v>
      </c>
      <c r="L55" s="23">
        <v>22.45</v>
      </c>
      <c r="M55" s="21">
        <v>23</v>
      </c>
      <c r="N55" s="19">
        <v>10250</v>
      </c>
      <c r="O55" s="19">
        <f t="shared" si="2"/>
        <v>10006.049999999999</v>
      </c>
    </row>
    <row r="56" spans="1:18" ht="23.25">
      <c r="A56" s="16">
        <v>29</v>
      </c>
      <c r="B56" s="21">
        <v>7</v>
      </c>
      <c r="C56" s="24">
        <v>7.15</v>
      </c>
      <c r="D56" s="19">
        <v>10250</v>
      </c>
      <c r="E56" s="19">
        <f t="shared" si="0"/>
        <v>10006.049999999999</v>
      </c>
      <c r="F56" s="20">
        <v>61</v>
      </c>
      <c r="G56" s="21">
        <v>15</v>
      </c>
      <c r="H56" s="21">
        <v>15.15</v>
      </c>
      <c r="I56" s="19">
        <v>10250</v>
      </c>
      <c r="J56" s="19">
        <f t="shared" si="1"/>
        <v>10006.049999999999</v>
      </c>
      <c r="K56" s="20">
        <v>93</v>
      </c>
      <c r="L56" s="23">
        <v>23</v>
      </c>
      <c r="M56" s="21">
        <v>23.15</v>
      </c>
      <c r="N56" s="19">
        <v>10250</v>
      </c>
      <c r="O56" s="19">
        <f t="shared" si="2"/>
        <v>10006.049999999999</v>
      </c>
    </row>
    <row r="57" spans="1:18" ht="23.25">
      <c r="A57" s="16">
        <v>30</v>
      </c>
      <c r="B57" s="18">
        <v>7.15</v>
      </c>
      <c r="C57" s="23">
        <v>7.3</v>
      </c>
      <c r="D57" s="19">
        <v>10250</v>
      </c>
      <c r="E57" s="19">
        <f t="shared" si="0"/>
        <v>10006.049999999999</v>
      </c>
      <c r="F57" s="20">
        <v>62</v>
      </c>
      <c r="G57" s="21">
        <v>15.15</v>
      </c>
      <c r="H57" s="21">
        <v>15.3</v>
      </c>
      <c r="I57" s="19">
        <v>10250</v>
      </c>
      <c r="J57" s="19">
        <f t="shared" si="1"/>
        <v>10006.049999999999</v>
      </c>
      <c r="K57" s="20">
        <v>94</v>
      </c>
      <c r="L57" s="21">
        <v>23.15</v>
      </c>
      <c r="M57" s="21">
        <v>23.3</v>
      </c>
      <c r="N57" s="19">
        <v>10250</v>
      </c>
      <c r="O57" s="19">
        <f t="shared" si="2"/>
        <v>10006.049999999999</v>
      </c>
    </row>
    <row r="58" spans="1:18" ht="23.25">
      <c r="A58" s="16">
        <v>31</v>
      </c>
      <c r="B58" s="21">
        <v>7.3</v>
      </c>
      <c r="C58" s="24">
        <v>7.45</v>
      </c>
      <c r="D58" s="19">
        <v>10250</v>
      </c>
      <c r="E58" s="19">
        <f t="shared" si="0"/>
        <v>10006.049999999999</v>
      </c>
      <c r="F58" s="20">
        <v>63</v>
      </c>
      <c r="G58" s="21">
        <v>15.3</v>
      </c>
      <c r="H58" s="21">
        <v>15.45</v>
      </c>
      <c r="I58" s="19">
        <v>10250</v>
      </c>
      <c r="J58" s="19">
        <f t="shared" si="1"/>
        <v>10006.049999999999</v>
      </c>
      <c r="K58" s="20">
        <v>95</v>
      </c>
      <c r="L58" s="21">
        <v>23.3</v>
      </c>
      <c r="M58" s="21">
        <v>23.45</v>
      </c>
      <c r="N58" s="19">
        <v>10250</v>
      </c>
      <c r="O58" s="19">
        <f t="shared" si="2"/>
        <v>10006.049999999999</v>
      </c>
    </row>
    <row r="59" spans="1:18" ht="23.25">
      <c r="A59" s="16">
        <v>32</v>
      </c>
      <c r="B59" s="18">
        <v>7.45</v>
      </c>
      <c r="C59" s="23">
        <v>8</v>
      </c>
      <c r="D59" s="19">
        <v>10250</v>
      </c>
      <c r="E59" s="19">
        <f t="shared" si="0"/>
        <v>10006.049999999999</v>
      </c>
      <c r="F59" s="20">
        <v>64</v>
      </c>
      <c r="G59" s="21">
        <v>15.45</v>
      </c>
      <c r="H59" s="21">
        <v>16</v>
      </c>
      <c r="I59" s="19">
        <v>10250</v>
      </c>
      <c r="J59" s="19">
        <f t="shared" si="1"/>
        <v>10006.049999999999</v>
      </c>
      <c r="K59" s="25">
        <v>96</v>
      </c>
      <c r="L59" s="21">
        <v>23.45</v>
      </c>
      <c r="M59" s="26">
        <v>24</v>
      </c>
      <c r="N59" s="19">
        <v>10250</v>
      </c>
      <c r="O59" s="19">
        <f t="shared" si="2"/>
        <v>10006.049999999999</v>
      </c>
    </row>
    <row r="60" spans="1:18" ht="23.25">
      <c r="A60" s="27"/>
      <c r="B60" s="28"/>
      <c r="C60" s="29"/>
      <c r="D60" s="30">
        <f>SUM(D28:D59)</f>
        <v>328000</v>
      </c>
      <c r="E60" s="31">
        <f>SUM(E28:E59)</f>
        <v>320193.5999999998</v>
      </c>
      <c r="F60" s="32"/>
      <c r="G60" s="33"/>
      <c r="H60" s="33"/>
      <c r="I60" s="31">
        <f>SUM(I28:I59)</f>
        <v>328000</v>
      </c>
      <c r="J60" s="30">
        <f>SUM(J28:J59)</f>
        <v>320193.5999999998</v>
      </c>
      <c r="K60" s="32"/>
      <c r="L60" s="33"/>
      <c r="M60" s="33"/>
      <c r="N60" s="30">
        <f>SUM(N28:N59)</f>
        <v>328000</v>
      </c>
      <c r="O60" s="31">
        <f>SUM(O28:O59)</f>
        <v>320193.5999999998</v>
      </c>
      <c r="P60" s="11"/>
      <c r="Q60" s="34"/>
      <c r="R60" s="11"/>
    </row>
    <row r="64" spans="1:18">
      <c r="A64" t="s">
        <v>93</v>
      </c>
      <c r="B64">
        <f>SUM(D60,I60,N60)/(4000*1000)</f>
        <v>0.246</v>
      </c>
      <c r="C64">
        <f>ROUNDDOWN(SUM(E60,J60,O60)/(4000*1000),4)</f>
        <v>0.24010000000000001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9" workbookViewId="0">
      <selection activeCell="J30" sqref="J30"/>
    </sheetView>
  </sheetViews>
  <sheetFormatPr defaultColWidth="9.140625" defaultRowHeight="12.75"/>
  <cols>
    <col min="4" max="5" width="17" customWidth="1"/>
    <col min="9" max="10" width="14.5703125" customWidth="1"/>
    <col min="14" max="15" width="15.14062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94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95</v>
      </c>
      <c r="N12" s="1" t="s">
        <v>96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76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21.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10250</v>
      </c>
      <c r="E28" s="19">
        <f t="shared" ref="E28:E59" si="0">D28*(100-2.38)/100</f>
        <v>10006.049999999999</v>
      </c>
      <c r="F28" s="20">
        <v>33</v>
      </c>
      <c r="G28" s="21">
        <v>8</v>
      </c>
      <c r="H28" s="21">
        <v>8.15</v>
      </c>
      <c r="I28" s="19">
        <v>10250</v>
      </c>
      <c r="J28" s="19">
        <f t="shared" ref="J28:J59" si="1">I28*(100-2.38)/100</f>
        <v>10006.049999999999</v>
      </c>
      <c r="K28" s="20">
        <v>65</v>
      </c>
      <c r="L28" s="21">
        <v>16</v>
      </c>
      <c r="M28" s="21">
        <v>16.149999999999999</v>
      </c>
      <c r="N28" s="19">
        <v>10250</v>
      </c>
      <c r="O28" s="19">
        <f t="shared" ref="O28:O59" si="2">N28*(100-2.38)/100</f>
        <v>10006.049999999999</v>
      </c>
    </row>
    <row r="29" spans="1:15" ht="23.25">
      <c r="A29" s="16">
        <v>2</v>
      </c>
      <c r="B29" s="16">
        <v>0.15</v>
      </c>
      <c r="C29" s="22">
        <v>0.3</v>
      </c>
      <c r="D29" s="19">
        <v>10250</v>
      </c>
      <c r="E29" s="19">
        <f t="shared" si="0"/>
        <v>10006.049999999999</v>
      </c>
      <c r="F29" s="20">
        <v>34</v>
      </c>
      <c r="G29" s="21">
        <v>8.15</v>
      </c>
      <c r="H29" s="21">
        <v>8.3000000000000007</v>
      </c>
      <c r="I29" s="19">
        <v>10250</v>
      </c>
      <c r="J29" s="19">
        <f t="shared" si="1"/>
        <v>10006.049999999999</v>
      </c>
      <c r="K29" s="20">
        <v>66</v>
      </c>
      <c r="L29" s="21">
        <v>16.149999999999999</v>
      </c>
      <c r="M29" s="21">
        <v>16.3</v>
      </c>
      <c r="N29" s="19">
        <v>10250</v>
      </c>
      <c r="O29" s="19">
        <f t="shared" si="2"/>
        <v>10006.049999999999</v>
      </c>
    </row>
    <row r="30" spans="1:15" ht="23.25">
      <c r="A30" s="16">
        <v>3</v>
      </c>
      <c r="B30" s="22">
        <v>0.3</v>
      </c>
      <c r="C30" s="18">
        <v>0.45</v>
      </c>
      <c r="D30" s="19">
        <v>10250</v>
      </c>
      <c r="E30" s="19">
        <f t="shared" si="0"/>
        <v>10006.049999999999</v>
      </c>
      <c r="F30" s="20">
        <v>35</v>
      </c>
      <c r="G30" s="21">
        <v>8.3000000000000007</v>
      </c>
      <c r="H30" s="21">
        <v>8.4499999999999993</v>
      </c>
      <c r="I30" s="19">
        <v>10250</v>
      </c>
      <c r="J30" s="19">
        <f t="shared" si="1"/>
        <v>10006.049999999999</v>
      </c>
      <c r="K30" s="20">
        <v>67</v>
      </c>
      <c r="L30" s="21">
        <v>16.3</v>
      </c>
      <c r="M30" s="21">
        <v>16.45</v>
      </c>
      <c r="N30" s="19">
        <v>10250</v>
      </c>
      <c r="O30" s="19">
        <f t="shared" si="2"/>
        <v>10006.049999999999</v>
      </c>
    </row>
    <row r="31" spans="1:15" ht="23.25">
      <c r="A31" s="16">
        <v>4</v>
      </c>
      <c r="B31" s="16">
        <v>0.45</v>
      </c>
      <c r="C31" s="21">
        <v>1</v>
      </c>
      <c r="D31" s="19">
        <v>10250</v>
      </c>
      <c r="E31" s="19">
        <f t="shared" si="0"/>
        <v>10006.049999999999</v>
      </c>
      <c r="F31" s="20">
        <v>36</v>
      </c>
      <c r="G31" s="21">
        <v>8.4499999999999993</v>
      </c>
      <c r="H31" s="21">
        <v>9</v>
      </c>
      <c r="I31" s="19">
        <v>10250</v>
      </c>
      <c r="J31" s="19">
        <f t="shared" si="1"/>
        <v>10006.049999999999</v>
      </c>
      <c r="K31" s="20">
        <v>68</v>
      </c>
      <c r="L31" s="21">
        <v>16.45</v>
      </c>
      <c r="M31" s="21">
        <v>17</v>
      </c>
      <c r="N31" s="19">
        <v>10250</v>
      </c>
      <c r="O31" s="19">
        <f t="shared" si="2"/>
        <v>10006.049999999999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10250</v>
      </c>
      <c r="E32" s="19">
        <f t="shared" si="0"/>
        <v>10006.049999999999</v>
      </c>
      <c r="F32" s="20">
        <v>37</v>
      </c>
      <c r="G32" s="21">
        <v>9</v>
      </c>
      <c r="H32" s="21">
        <v>9.15</v>
      </c>
      <c r="I32" s="19">
        <v>10250</v>
      </c>
      <c r="J32" s="19">
        <f t="shared" si="1"/>
        <v>10006.049999999999</v>
      </c>
      <c r="K32" s="20">
        <v>69</v>
      </c>
      <c r="L32" s="21">
        <v>17</v>
      </c>
      <c r="M32" s="21">
        <v>17.149999999999999</v>
      </c>
      <c r="N32" s="19">
        <v>10250</v>
      </c>
      <c r="O32" s="19">
        <f t="shared" si="2"/>
        <v>10006.049999999999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10250</v>
      </c>
      <c r="E33" s="19">
        <f t="shared" si="0"/>
        <v>10006.049999999999</v>
      </c>
      <c r="F33" s="20">
        <v>38</v>
      </c>
      <c r="G33" s="21">
        <v>9.15</v>
      </c>
      <c r="H33" s="21">
        <v>9.3000000000000007</v>
      </c>
      <c r="I33" s="19">
        <v>10250</v>
      </c>
      <c r="J33" s="19">
        <f t="shared" si="1"/>
        <v>10006.049999999999</v>
      </c>
      <c r="K33" s="20">
        <v>70</v>
      </c>
      <c r="L33" s="21">
        <v>17.149999999999999</v>
      </c>
      <c r="M33" s="21">
        <v>17.3</v>
      </c>
      <c r="N33" s="19">
        <v>10250</v>
      </c>
      <c r="O33" s="19">
        <f t="shared" si="2"/>
        <v>10006.049999999999</v>
      </c>
    </row>
    <row r="34" spans="1:15" ht="23.25">
      <c r="A34" s="16">
        <v>7</v>
      </c>
      <c r="B34" s="22">
        <v>1.3</v>
      </c>
      <c r="C34" s="18">
        <v>1.45</v>
      </c>
      <c r="D34" s="19">
        <v>10250</v>
      </c>
      <c r="E34" s="19">
        <f t="shared" si="0"/>
        <v>10006.049999999999</v>
      </c>
      <c r="F34" s="20">
        <v>39</v>
      </c>
      <c r="G34" s="21">
        <v>9.3000000000000007</v>
      </c>
      <c r="H34" s="21">
        <v>9.4499999999999993</v>
      </c>
      <c r="I34" s="19">
        <v>10250</v>
      </c>
      <c r="J34" s="19">
        <f t="shared" si="1"/>
        <v>10006.049999999999</v>
      </c>
      <c r="K34" s="20">
        <v>71</v>
      </c>
      <c r="L34" s="21">
        <v>17.3</v>
      </c>
      <c r="M34" s="21">
        <v>17.45</v>
      </c>
      <c r="N34" s="19">
        <v>10250</v>
      </c>
      <c r="O34" s="19">
        <f t="shared" si="2"/>
        <v>10006.049999999999</v>
      </c>
    </row>
    <row r="35" spans="1:15" ht="23.25">
      <c r="A35" s="16">
        <v>8</v>
      </c>
      <c r="B35" s="16">
        <v>1.45</v>
      </c>
      <c r="C35" s="21">
        <v>2</v>
      </c>
      <c r="D35" s="19">
        <v>10250</v>
      </c>
      <c r="E35" s="19">
        <f t="shared" si="0"/>
        <v>10006.049999999999</v>
      </c>
      <c r="F35" s="20">
        <v>40</v>
      </c>
      <c r="G35" s="21">
        <v>9.4499999999999993</v>
      </c>
      <c r="H35" s="21">
        <v>10</v>
      </c>
      <c r="I35" s="19">
        <v>10250</v>
      </c>
      <c r="J35" s="19">
        <f t="shared" si="1"/>
        <v>10006.049999999999</v>
      </c>
      <c r="K35" s="20">
        <v>72</v>
      </c>
      <c r="L35" s="23">
        <v>17.45</v>
      </c>
      <c r="M35" s="21">
        <v>18</v>
      </c>
      <c r="N35" s="19">
        <v>10250</v>
      </c>
      <c r="O35" s="19">
        <f t="shared" si="2"/>
        <v>10006.049999999999</v>
      </c>
    </row>
    <row r="36" spans="1:15" ht="23.25">
      <c r="A36" s="16">
        <v>9</v>
      </c>
      <c r="B36" s="22">
        <v>2</v>
      </c>
      <c r="C36" s="18">
        <v>2.15</v>
      </c>
      <c r="D36" s="19">
        <v>10250</v>
      </c>
      <c r="E36" s="19">
        <f t="shared" si="0"/>
        <v>10006.049999999999</v>
      </c>
      <c r="F36" s="20">
        <v>41</v>
      </c>
      <c r="G36" s="21">
        <v>10</v>
      </c>
      <c r="H36" s="23">
        <v>10.15</v>
      </c>
      <c r="I36" s="19">
        <v>10250</v>
      </c>
      <c r="J36" s="19">
        <f t="shared" si="1"/>
        <v>10006.049999999999</v>
      </c>
      <c r="K36" s="20">
        <v>73</v>
      </c>
      <c r="L36" s="23">
        <v>18</v>
      </c>
      <c r="M36" s="21">
        <v>18.149999999999999</v>
      </c>
      <c r="N36" s="19">
        <v>10250</v>
      </c>
      <c r="O36" s="19">
        <f t="shared" si="2"/>
        <v>10006.049999999999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10250</v>
      </c>
      <c r="E37" s="19">
        <f t="shared" si="0"/>
        <v>10006.049999999999</v>
      </c>
      <c r="F37" s="20">
        <v>42</v>
      </c>
      <c r="G37" s="21">
        <v>10.15</v>
      </c>
      <c r="H37" s="23">
        <v>10.3</v>
      </c>
      <c r="I37" s="19">
        <v>10250</v>
      </c>
      <c r="J37" s="19">
        <f t="shared" si="1"/>
        <v>10006.049999999999</v>
      </c>
      <c r="K37" s="20">
        <v>74</v>
      </c>
      <c r="L37" s="23">
        <v>18.149999999999999</v>
      </c>
      <c r="M37" s="21">
        <v>18.3</v>
      </c>
      <c r="N37" s="19">
        <v>10250</v>
      </c>
      <c r="O37" s="19">
        <f t="shared" si="2"/>
        <v>10006.049999999999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10250</v>
      </c>
      <c r="E38" s="19">
        <f t="shared" si="0"/>
        <v>10006.049999999999</v>
      </c>
      <c r="F38" s="20">
        <v>43</v>
      </c>
      <c r="G38" s="21">
        <v>10.3</v>
      </c>
      <c r="H38" s="23">
        <v>10.45</v>
      </c>
      <c r="I38" s="19">
        <v>10250</v>
      </c>
      <c r="J38" s="19">
        <f t="shared" si="1"/>
        <v>10006.049999999999</v>
      </c>
      <c r="K38" s="20">
        <v>75</v>
      </c>
      <c r="L38" s="23">
        <v>18.3</v>
      </c>
      <c r="M38" s="21">
        <v>18.45</v>
      </c>
      <c r="N38" s="19">
        <v>10250</v>
      </c>
      <c r="O38" s="19">
        <f t="shared" si="2"/>
        <v>10006.049999999999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10250</v>
      </c>
      <c r="E39" s="19">
        <f t="shared" si="0"/>
        <v>10006.049999999999</v>
      </c>
      <c r="F39" s="20">
        <v>44</v>
      </c>
      <c r="G39" s="21">
        <v>10.45</v>
      </c>
      <c r="H39" s="23">
        <v>11</v>
      </c>
      <c r="I39" s="19">
        <v>10250</v>
      </c>
      <c r="J39" s="19">
        <f t="shared" si="1"/>
        <v>10006.049999999999</v>
      </c>
      <c r="K39" s="20">
        <v>76</v>
      </c>
      <c r="L39" s="23">
        <v>18.45</v>
      </c>
      <c r="M39" s="21">
        <v>19</v>
      </c>
      <c r="N39" s="19">
        <v>10250</v>
      </c>
      <c r="O39" s="19">
        <f t="shared" si="2"/>
        <v>10006.049999999999</v>
      </c>
    </row>
    <row r="40" spans="1:15" ht="23.25">
      <c r="A40" s="16">
        <v>13</v>
      </c>
      <c r="B40" s="22">
        <v>3</v>
      </c>
      <c r="C40" s="24">
        <v>3.15</v>
      </c>
      <c r="D40" s="19">
        <v>10250</v>
      </c>
      <c r="E40" s="19">
        <f t="shared" si="0"/>
        <v>10006.049999999999</v>
      </c>
      <c r="F40" s="20">
        <v>45</v>
      </c>
      <c r="G40" s="21">
        <v>11</v>
      </c>
      <c r="H40" s="23">
        <v>11.15</v>
      </c>
      <c r="I40" s="19">
        <v>10250</v>
      </c>
      <c r="J40" s="19">
        <f t="shared" si="1"/>
        <v>10006.049999999999</v>
      </c>
      <c r="K40" s="20">
        <v>77</v>
      </c>
      <c r="L40" s="23">
        <v>19</v>
      </c>
      <c r="M40" s="21">
        <v>19.149999999999999</v>
      </c>
      <c r="N40" s="19">
        <v>10250</v>
      </c>
      <c r="O40" s="19">
        <f t="shared" si="2"/>
        <v>10006.049999999999</v>
      </c>
    </row>
    <row r="41" spans="1:15" ht="23.25">
      <c r="A41" s="16">
        <v>14</v>
      </c>
      <c r="B41" s="16">
        <v>3.15</v>
      </c>
      <c r="C41" s="23">
        <v>3.3</v>
      </c>
      <c r="D41" s="19">
        <v>10250</v>
      </c>
      <c r="E41" s="19">
        <f t="shared" si="0"/>
        <v>10006.049999999999</v>
      </c>
      <c r="F41" s="20">
        <v>46</v>
      </c>
      <c r="G41" s="21">
        <v>11.15</v>
      </c>
      <c r="H41" s="23">
        <v>11.3</v>
      </c>
      <c r="I41" s="19">
        <v>10250</v>
      </c>
      <c r="J41" s="19">
        <f t="shared" si="1"/>
        <v>10006.049999999999</v>
      </c>
      <c r="K41" s="20">
        <v>78</v>
      </c>
      <c r="L41" s="23">
        <v>19.149999999999999</v>
      </c>
      <c r="M41" s="21">
        <v>19.3</v>
      </c>
      <c r="N41" s="19">
        <v>10250</v>
      </c>
      <c r="O41" s="19">
        <f t="shared" si="2"/>
        <v>10006.049999999999</v>
      </c>
    </row>
    <row r="42" spans="1:15" ht="23.25">
      <c r="A42" s="16">
        <v>15</v>
      </c>
      <c r="B42" s="22">
        <v>3.3</v>
      </c>
      <c r="C42" s="24">
        <v>3.45</v>
      </c>
      <c r="D42" s="19">
        <v>10250</v>
      </c>
      <c r="E42" s="19">
        <f t="shared" si="0"/>
        <v>10006.049999999999</v>
      </c>
      <c r="F42" s="20">
        <v>47</v>
      </c>
      <c r="G42" s="21">
        <v>11.3</v>
      </c>
      <c r="H42" s="23">
        <v>11.45</v>
      </c>
      <c r="I42" s="19">
        <v>10250</v>
      </c>
      <c r="J42" s="19">
        <f t="shared" si="1"/>
        <v>10006.049999999999</v>
      </c>
      <c r="K42" s="20">
        <v>79</v>
      </c>
      <c r="L42" s="23">
        <v>19.3</v>
      </c>
      <c r="M42" s="21">
        <v>19.45</v>
      </c>
      <c r="N42" s="19">
        <v>10250</v>
      </c>
      <c r="O42" s="19">
        <f t="shared" si="2"/>
        <v>10006.049999999999</v>
      </c>
    </row>
    <row r="43" spans="1:15" ht="23.25">
      <c r="A43" s="16">
        <v>16</v>
      </c>
      <c r="B43" s="16">
        <v>3.45</v>
      </c>
      <c r="C43" s="23">
        <v>4</v>
      </c>
      <c r="D43" s="19">
        <v>10250</v>
      </c>
      <c r="E43" s="19">
        <f t="shared" si="0"/>
        <v>10006.049999999999</v>
      </c>
      <c r="F43" s="20">
        <v>48</v>
      </c>
      <c r="G43" s="21">
        <v>11.45</v>
      </c>
      <c r="H43" s="23">
        <v>12</v>
      </c>
      <c r="I43" s="19">
        <v>10250</v>
      </c>
      <c r="J43" s="19">
        <f t="shared" si="1"/>
        <v>10006.049999999999</v>
      </c>
      <c r="K43" s="20">
        <v>80</v>
      </c>
      <c r="L43" s="23">
        <v>19.45</v>
      </c>
      <c r="M43" s="21">
        <v>20</v>
      </c>
      <c r="N43" s="19">
        <v>10250</v>
      </c>
      <c r="O43" s="19">
        <f t="shared" si="2"/>
        <v>10006.049999999999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10250</v>
      </c>
      <c r="E44" s="19">
        <f t="shared" si="0"/>
        <v>10006.049999999999</v>
      </c>
      <c r="F44" s="20">
        <v>49</v>
      </c>
      <c r="G44" s="21">
        <v>12</v>
      </c>
      <c r="H44" s="23">
        <v>12.15</v>
      </c>
      <c r="I44" s="19">
        <v>10250</v>
      </c>
      <c r="J44" s="19">
        <f t="shared" si="1"/>
        <v>10006.049999999999</v>
      </c>
      <c r="K44" s="20">
        <v>81</v>
      </c>
      <c r="L44" s="23">
        <v>20</v>
      </c>
      <c r="M44" s="21">
        <v>20.149999999999999</v>
      </c>
      <c r="N44" s="19">
        <v>10250</v>
      </c>
      <c r="O44" s="19">
        <f t="shared" si="2"/>
        <v>10006.049999999999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10250</v>
      </c>
      <c r="E45" s="19">
        <f t="shared" si="0"/>
        <v>10006.049999999999</v>
      </c>
      <c r="F45" s="20">
        <v>50</v>
      </c>
      <c r="G45" s="21">
        <v>12.15</v>
      </c>
      <c r="H45" s="23">
        <v>12.3</v>
      </c>
      <c r="I45" s="19">
        <v>10250</v>
      </c>
      <c r="J45" s="19">
        <f t="shared" si="1"/>
        <v>10006.049999999999</v>
      </c>
      <c r="K45" s="20">
        <v>82</v>
      </c>
      <c r="L45" s="23">
        <v>20.149999999999999</v>
      </c>
      <c r="M45" s="21">
        <v>20.3</v>
      </c>
      <c r="N45" s="19">
        <v>10250</v>
      </c>
      <c r="O45" s="19">
        <f t="shared" si="2"/>
        <v>10006.049999999999</v>
      </c>
    </row>
    <row r="46" spans="1:15" ht="23.25">
      <c r="A46" s="16">
        <v>19</v>
      </c>
      <c r="B46" s="22">
        <v>4.3</v>
      </c>
      <c r="C46" s="24">
        <v>4.45</v>
      </c>
      <c r="D46" s="19">
        <v>10250</v>
      </c>
      <c r="E46" s="19">
        <f t="shared" si="0"/>
        <v>10006.049999999999</v>
      </c>
      <c r="F46" s="20">
        <v>51</v>
      </c>
      <c r="G46" s="21">
        <v>12.3</v>
      </c>
      <c r="H46" s="23">
        <v>12.45</v>
      </c>
      <c r="I46" s="19">
        <v>10250</v>
      </c>
      <c r="J46" s="19">
        <f t="shared" si="1"/>
        <v>10006.049999999999</v>
      </c>
      <c r="K46" s="20">
        <v>83</v>
      </c>
      <c r="L46" s="23">
        <v>20.3</v>
      </c>
      <c r="M46" s="21">
        <v>20.45</v>
      </c>
      <c r="N46" s="19">
        <v>10250</v>
      </c>
      <c r="O46" s="19">
        <f t="shared" si="2"/>
        <v>10006.049999999999</v>
      </c>
    </row>
    <row r="47" spans="1:15" ht="23.25">
      <c r="A47" s="16">
        <v>20</v>
      </c>
      <c r="B47" s="16">
        <v>4.45</v>
      </c>
      <c r="C47" s="23">
        <v>5</v>
      </c>
      <c r="D47" s="19">
        <v>10250</v>
      </c>
      <c r="E47" s="19">
        <f t="shared" si="0"/>
        <v>10006.049999999999</v>
      </c>
      <c r="F47" s="20">
        <v>52</v>
      </c>
      <c r="G47" s="21">
        <v>12.45</v>
      </c>
      <c r="H47" s="23">
        <v>13</v>
      </c>
      <c r="I47" s="19">
        <v>10250</v>
      </c>
      <c r="J47" s="19">
        <f t="shared" si="1"/>
        <v>10006.049999999999</v>
      </c>
      <c r="K47" s="20">
        <v>84</v>
      </c>
      <c r="L47" s="23">
        <v>20.45</v>
      </c>
      <c r="M47" s="21">
        <v>21</v>
      </c>
      <c r="N47" s="19">
        <v>10250</v>
      </c>
      <c r="O47" s="19">
        <f t="shared" si="2"/>
        <v>10006.049999999999</v>
      </c>
    </row>
    <row r="48" spans="1:15" ht="23.25">
      <c r="A48" s="16">
        <v>21</v>
      </c>
      <c r="B48" s="21">
        <v>5</v>
      </c>
      <c r="C48" s="24">
        <v>5.15</v>
      </c>
      <c r="D48" s="19">
        <v>10250</v>
      </c>
      <c r="E48" s="19">
        <f t="shared" si="0"/>
        <v>10006.049999999999</v>
      </c>
      <c r="F48" s="20">
        <v>53</v>
      </c>
      <c r="G48" s="21">
        <v>13</v>
      </c>
      <c r="H48" s="23">
        <v>13.15</v>
      </c>
      <c r="I48" s="19">
        <v>10250</v>
      </c>
      <c r="J48" s="19">
        <f t="shared" si="1"/>
        <v>10006.049999999999</v>
      </c>
      <c r="K48" s="20">
        <v>85</v>
      </c>
      <c r="L48" s="23">
        <v>21</v>
      </c>
      <c r="M48" s="21">
        <v>21.15</v>
      </c>
      <c r="N48" s="19">
        <v>10250</v>
      </c>
      <c r="O48" s="19">
        <f t="shared" si="2"/>
        <v>10006.049999999999</v>
      </c>
    </row>
    <row r="49" spans="1:18" ht="23.25">
      <c r="A49" s="16">
        <v>22</v>
      </c>
      <c r="B49" s="18">
        <v>5.15</v>
      </c>
      <c r="C49" s="23">
        <v>5.3</v>
      </c>
      <c r="D49" s="19">
        <v>10250</v>
      </c>
      <c r="E49" s="19">
        <f t="shared" si="0"/>
        <v>10006.049999999999</v>
      </c>
      <c r="F49" s="20">
        <v>54</v>
      </c>
      <c r="G49" s="21">
        <v>13.15</v>
      </c>
      <c r="H49" s="23">
        <v>13.3</v>
      </c>
      <c r="I49" s="19">
        <v>10250</v>
      </c>
      <c r="J49" s="19">
        <f t="shared" si="1"/>
        <v>10006.049999999999</v>
      </c>
      <c r="K49" s="20">
        <v>86</v>
      </c>
      <c r="L49" s="23">
        <v>21.15</v>
      </c>
      <c r="M49" s="21">
        <v>21.3</v>
      </c>
      <c r="N49" s="19">
        <v>10250</v>
      </c>
      <c r="O49" s="19">
        <f t="shared" si="2"/>
        <v>10006.049999999999</v>
      </c>
    </row>
    <row r="50" spans="1:18" ht="23.25">
      <c r="A50" s="16">
        <v>23</v>
      </c>
      <c r="B50" s="21">
        <v>5.3</v>
      </c>
      <c r="C50" s="24">
        <v>5.45</v>
      </c>
      <c r="D50" s="19">
        <v>10250</v>
      </c>
      <c r="E50" s="19">
        <f t="shared" si="0"/>
        <v>10006.049999999999</v>
      </c>
      <c r="F50" s="20">
        <v>55</v>
      </c>
      <c r="G50" s="21">
        <v>13.3</v>
      </c>
      <c r="H50" s="23">
        <v>13.45</v>
      </c>
      <c r="I50" s="19">
        <v>10250</v>
      </c>
      <c r="J50" s="19">
        <f t="shared" si="1"/>
        <v>10006.049999999999</v>
      </c>
      <c r="K50" s="20">
        <v>87</v>
      </c>
      <c r="L50" s="23">
        <v>21.3</v>
      </c>
      <c r="M50" s="21">
        <v>21.45</v>
      </c>
      <c r="N50" s="19">
        <v>10250</v>
      </c>
      <c r="O50" s="19">
        <f t="shared" si="2"/>
        <v>10006.049999999999</v>
      </c>
    </row>
    <row r="51" spans="1:18" ht="23.25">
      <c r="A51" s="16">
        <v>24</v>
      </c>
      <c r="B51" s="18">
        <v>5.45</v>
      </c>
      <c r="C51" s="23">
        <v>6</v>
      </c>
      <c r="D51" s="19">
        <v>10250</v>
      </c>
      <c r="E51" s="19">
        <f t="shared" si="0"/>
        <v>10006.049999999999</v>
      </c>
      <c r="F51" s="20">
        <v>56</v>
      </c>
      <c r="G51" s="21">
        <v>13.45</v>
      </c>
      <c r="H51" s="23">
        <v>14</v>
      </c>
      <c r="I51" s="19">
        <v>10250</v>
      </c>
      <c r="J51" s="19">
        <f t="shared" si="1"/>
        <v>10006.049999999999</v>
      </c>
      <c r="K51" s="20">
        <v>88</v>
      </c>
      <c r="L51" s="23">
        <v>21.45</v>
      </c>
      <c r="M51" s="21">
        <v>22</v>
      </c>
      <c r="N51" s="19">
        <v>10250</v>
      </c>
      <c r="O51" s="19">
        <f t="shared" si="2"/>
        <v>10006.049999999999</v>
      </c>
    </row>
    <row r="52" spans="1:18" ht="23.25">
      <c r="A52" s="16">
        <v>25</v>
      </c>
      <c r="B52" s="21">
        <v>6</v>
      </c>
      <c r="C52" s="24">
        <v>6.15</v>
      </c>
      <c r="D52" s="19">
        <v>10250</v>
      </c>
      <c r="E52" s="19">
        <f t="shared" si="0"/>
        <v>10006.049999999999</v>
      </c>
      <c r="F52" s="20">
        <v>57</v>
      </c>
      <c r="G52" s="21">
        <v>14</v>
      </c>
      <c r="H52" s="23">
        <v>14.15</v>
      </c>
      <c r="I52" s="19">
        <v>10250</v>
      </c>
      <c r="J52" s="19">
        <f t="shared" si="1"/>
        <v>10006.049999999999</v>
      </c>
      <c r="K52" s="20">
        <v>89</v>
      </c>
      <c r="L52" s="23">
        <v>22</v>
      </c>
      <c r="M52" s="21">
        <v>22.15</v>
      </c>
      <c r="N52" s="19">
        <v>10250</v>
      </c>
      <c r="O52" s="19">
        <f t="shared" si="2"/>
        <v>10006.049999999999</v>
      </c>
    </row>
    <row r="53" spans="1:18" ht="23.25">
      <c r="A53" s="16">
        <v>26</v>
      </c>
      <c r="B53" s="18">
        <v>6.15</v>
      </c>
      <c r="C53" s="23">
        <v>6.3</v>
      </c>
      <c r="D53" s="19">
        <v>10250</v>
      </c>
      <c r="E53" s="19">
        <f t="shared" si="0"/>
        <v>10006.049999999999</v>
      </c>
      <c r="F53" s="20">
        <v>58</v>
      </c>
      <c r="G53" s="21">
        <v>14.15</v>
      </c>
      <c r="H53" s="23">
        <v>14.3</v>
      </c>
      <c r="I53" s="19">
        <v>10250</v>
      </c>
      <c r="J53" s="19">
        <f t="shared" si="1"/>
        <v>10006.049999999999</v>
      </c>
      <c r="K53" s="20">
        <v>90</v>
      </c>
      <c r="L53" s="23">
        <v>22.15</v>
      </c>
      <c r="M53" s="21">
        <v>22.3</v>
      </c>
      <c r="N53" s="19">
        <v>10250</v>
      </c>
      <c r="O53" s="19">
        <f t="shared" si="2"/>
        <v>10006.049999999999</v>
      </c>
    </row>
    <row r="54" spans="1:18" ht="23.25">
      <c r="A54" s="16">
        <v>27</v>
      </c>
      <c r="B54" s="21">
        <v>6.3</v>
      </c>
      <c r="C54" s="24">
        <v>6.45</v>
      </c>
      <c r="D54" s="19">
        <v>10250</v>
      </c>
      <c r="E54" s="19">
        <f t="shared" si="0"/>
        <v>10006.049999999999</v>
      </c>
      <c r="F54" s="20">
        <v>59</v>
      </c>
      <c r="G54" s="21">
        <v>14.3</v>
      </c>
      <c r="H54" s="23">
        <v>14.45</v>
      </c>
      <c r="I54" s="19">
        <v>10250</v>
      </c>
      <c r="J54" s="19">
        <f t="shared" si="1"/>
        <v>10006.049999999999</v>
      </c>
      <c r="K54" s="20">
        <v>91</v>
      </c>
      <c r="L54" s="23">
        <v>22.3</v>
      </c>
      <c r="M54" s="21">
        <v>22.45</v>
      </c>
      <c r="N54" s="19">
        <v>10250</v>
      </c>
      <c r="O54" s="19">
        <f t="shared" si="2"/>
        <v>10006.049999999999</v>
      </c>
    </row>
    <row r="55" spans="1:18" ht="23.25">
      <c r="A55" s="16">
        <v>28</v>
      </c>
      <c r="B55" s="18">
        <v>6.45</v>
      </c>
      <c r="C55" s="23">
        <v>7</v>
      </c>
      <c r="D55" s="19">
        <v>10250</v>
      </c>
      <c r="E55" s="19">
        <f t="shared" si="0"/>
        <v>10006.049999999999</v>
      </c>
      <c r="F55" s="20">
        <v>60</v>
      </c>
      <c r="G55" s="21">
        <v>14.45</v>
      </c>
      <c r="H55" s="21">
        <v>15</v>
      </c>
      <c r="I55" s="19">
        <v>10250</v>
      </c>
      <c r="J55" s="19">
        <f t="shared" si="1"/>
        <v>10006.049999999999</v>
      </c>
      <c r="K55" s="20">
        <v>92</v>
      </c>
      <c r="L55" s="23">
        <v>22.45</v>
      </c>
      <c r="M55" s="21">
        <v>23</v>
      </c>
      <c r="N55" s="19">
        <v>10250</v>
      </c>
      <c r="O55" s="19">
        <f t="shared" si="2"/>
        <v>10006.049999999999</v>
      </c>
    </row>
    <row r="56" spans="1:18" ht="23.25">
      <c r="A56" s="16">
        <v>29</v>
      </c>
      <c r="B56" s="21">
        <v>7</v>
      </c>
      <c r="C56" s="24">
        <v>7.15</v>
      </c>
      <c r="D56" s="19">
        <v>10250</v>
      </c>
      <c r="E56" s="19">
        <f t="shared" si="0"/>
        <v>10006.049999999999</v>
      </c>
      <c r="F56" s="20">
        <v>61</v>
      </c>
      <c r="G56" s="21">
        <v>15</v>
      </c>
      <c r="H56" s="21">
        <v>15.15</v>
      </c>
      <c r="I56" s="19">
        <v>10250</v>
      </c>
      <c r="J56" s="19">
        <f t="shared" si="1"/>
        <v>10006.049999999999</v>
      </c>
      <c r="K56" s="20">
        <v>93</v>
      </c>
      <c r="L56" s="23">
        <v>23</v>
      </c>
      <c r="M56" s="21">
        <v>23.15</v>
      </c>
      <c r="N56" s="19">
        <v>10250</v>
      </c>
      <c r="O56" s="19">
        <f t="shared" si="2"/>
        <v>10006.049999999999</v>
      </c>
    </row>
    <row r="57" spans="1:18" ht="23.25">
      <c r="A57" s="16">
        <v>30</v>
      </c>
      <c r="B57" s="18">
        <v>7.15</v>
      </c>
      <c r="C57" s="23">
        <v>7.3</v>
      </c>
      <c r="D57" s="19">
        <v>10250</v>
      </c>
      <c r="E57" s="19">
        <f t="shared" si="0"/>
        <v>10006.049999999999</v>
      </c>
      <c r="F57" s="20">
        <v>62</v>
      </c>
      <c r="G57" s="21">
        <v>15.15</v>
      </c>
      <c r="H57" s="21">
        <v>15.3</v>
      </c>
      <c r="I57" s="19">
        <v>10250</v>
      </c>
      <c r="J57" s="19">
        <f t="shared" si="1"/>
        <v>10006.049999999999</v>
      </c>
      <c r="K57" s="20">
        <v>94</v>
      </c>
      <c r="L57" s="21">
        <v>23.15</v>
      </c>
      <c r="M57" s="21">
        <v>23.3</v>
      </c>
      <c r="N57" s="19">
        <v>10250</v>
      </c>
      <c r="O57" s="19">
        <f t="shared" si="2"/>
        <v>10006.049999999999</v>
      </c>
    </row>
    <row r="58" spans="1:18" ht="23.25">
      <c r="A58" s="16">
        <v>31</v>
      </c>
      <c r="B58" s="21">
        <v>7.3</v>
      </c>
      <c r="C58" s="24">
        <v>7.45</v>
      </c>
      <c r="D58" s="19">
        <v>10250</v>
      </c>
      <c r="E58" s="19">
        <f t="shared" si="0"/>
        <v>10006.049999999999</v>
      </c>
      <c r="F58" s="20">
        <v>63</v>
      </c>
      <c r="G58" s="21">
        <v>15.3</v>
      </c>
      <c r="H58" s="21">
        <v>15.45</v>
      </c>
      <c r="I58" s="19">
        <v>10250</v>
      </c>
      <c r="J58" s="19">
        <f t="shared" si="1"/>
        <v>10006.049999999999</v>
      </c>
      <c r="K58" s="20">
        <v>95</v>
      </c>
      <c r="L58" s="21">
        <v>23.3</v>
      </c>
      <c r="M58" s="21">
        <v>23.45</v>
      </c>
      <c r="N58" s="19">
        <v>10250</v>
      </c>
      <c r="O58" s="19">
        <f t="shared" si="2"/>
        <v>10006.049999999999</v>
      </c>
    </row>
    <row r="59" spans="1:18" ht="23.25">
      <c r="A59" s="16">
        <v>32</v>
      </c>
      <c r="B59" s="18">
        <v>7.45</v>
      </c>
      <c r="C59" s="23">
        <v>8</v>
      </c>
      <c r="D59" s="19">
        <v>10250</v>
      </c>
      <c r="E59" s="19">
        <f t="shared" si="0"/>
        <v>10006.049999999999</v>
      </c>
      <c r="F59" s="20">
        <v>64</v>
      </c>
      <c r="G59" s="21">
        <v>15.45</v>
      </c>
      <c r="H59" s="21">
        <v>16</v>
      </c>
      <c r="I59" s="19">
        <v>10250</v>
      </c>
      <c r="J59" s="19">
        <f t="shared" si="1"/>
        <v>10006.049999999999</v>
      </c>
      <c r="K59" s="25">
        <v>96</v>
      </c>
      <c r="L59" s="21">
        <v>23.45</v>
      </c>
      <c r="M59" s="26">
        <v>24</v>
      </c>
      <c r="N59" s="19">
        <v>10250</v>
      </c>
      <c r="O59" s="19">
        <f t="shared" si="2"/>
        <v>10006.049999999999</v>
      </c>
    </row>
    <row r="60" spans="1:18" ht="23.25">
      <c r="A60" s="27"/>
      <c r="B60" s="28"/>
      <c r="C60" s="29"/>
      <c r="D60" s="30">
        <f>SUM(D28:D59)</f>
        <v>328000</v>
      </c>
      <c r="E60" s="31">
        <f>SUM(E28:E59)</f>
        <v>320193.5999999998</v>
      </c>
      <c r="F60" s="32"/>
      <c r="G60" s="33"/>
      <c r="H60" s="33"/>
      <c r="I60" s="31">
        <f>SUM(I28:I59)</f>
        <v>328000</v>
      </c>
      <c r="J60" s="30">
        <f>SUM(J28:J59)</f>
        <v>320193.5999999998</v>
      </c>
      <c r="K60" s="32"/>
      <c r="L60" s="33"/>
      <c r="M60" s="33"/>
      <c r="N60" s="30">
        <f>SUM(N28:N59)</f>
        <v>328000</v>
      </c>
      <c r="O60" s="31">
        <f>SUM(O28:O59)</f>
        <v>320193.5999999998</v>
      </c>
      <c r="P60" s="11"/>
      <c r="Q60" s="34"/>
      <c r="R60" s="11"/>
    </row>
    <row r="64" spans="1:18">
      <c r="A64" t="s">
        <v>97</v>
      </c>
      <c r="B64">
        <f>SUM(D60,I60,N60)/(4000*1000)</f>
        <v>0.246</v>
      </c>
      <c r="C64">
        <f>ROUNDDOWN(SUM(E60,J60,O60)/(4000*1000),4)</f>
        <v>0.24010000000000001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7" workbookViewId="0">
      <selection activeCell="E34" sqref="E34"/>
    </sheetView>
  </sheetViews>
  <sheetFormatPr defaultColWidth="9.140625" defaultRowHeight="12.75"/>
  <cols>
    <col min="4" max="5" width="15" customWidth="1"/>
    <col min="9" max="10" width="16.28515625" customWidth="1"/>
    <col min="14" max="15" width="15.8554687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98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99</v>
      </c>
      <c r="N12" s="1" t="s">
        <v>100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76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01.2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10250</v>
      </c>
      <c r="E28" s="19">
        <f t="shared" ref="E28:E59" si="0">D28*(100-2.38)/100</f>
        <v>10006.049999999999</v>
      </c>
      <c r="F28" s="20">
        <v>33</v>
      </c>
      <c r="G28" s="21">
        <v>8</v>
      </c>
      <c r="H28" s="21">
        <v>8.15</v>
      </c>
      <c r="I28" s="19">
        <v>10250</v>
      </c>
      <c r="J28" s="19">
        <f t="shared" ref="J28:J59" si="1">I28*(100-2.38)/100</f>
        <v>10006.049999999999</v>
      </c>
      <c r="K28" s="20">
        <v>65</v>
      </c>
      <c r="L28" s="21">
        <v>16</v>
      </c>
      <c r="M28" s="21">
        <v>16.149999999999999</v>
      </c>
      <c r="N28" s="19">
        <v>10250</v>
      </c>
      <c r="O28" s="19">
        <f t="shared" ref="O28:O59" si="2">N28*(100-2.38)/100</f>
        <v>10006.049999999999</v>
      </c>
    </row>
    <row r="29" spans="1:15" ht="23.25">
      <c r="A29" s="16">
        <v>2</v>
      </c>
      <c r="B29" s="16">
        <v>0.15</v>
      </c>
      <c r="C29" s="22">
        <v>0.3</v>
      </c>
      <c r="D29" s="19">
        <v>10250</v>
      </c>
      <c r="E29" s="19">
        <f t="shared" si="0"/>
        <v>10006.049999999999</v>
      </c>
      <c r="F29" s="20">
        <v>34</v>
      </c>
      <c r="G29" s="21">
        <v>8.15</v>
      </c>
      <c r="H29" s="21">
        <v>8.3000000000000007</v>
      </c>
      <c r="I29" s="19">
        <v>10250</v>
      </c>
      <c r="J29" s="19">
        <f t="shared" si="1"/>
        <v>10006.049999999999</v>
      </c>
      <c r="K29" s="20">
        <v>66</v>
      </c>
      <c r="L29" s="21">
        <v>16.149999999999999</v>
      </c>
      <c r="M29" s="21">
        <v>16.3</v>
      </c>
      <c r="N29" s="19">
        <v>10250</v>
      </c>
      <c r="O29" s="19">
        <f t="shared" si="2"/>
        <v>10006.049999999999</v>
      </c>
    </row>
    <row r="30" spans="1:15" ht="23.25">
      <c r="A30" s="16">
        <v>3</v>
      </c>
      <c r="B30" s="22">
        <v>0.3</v>
      </c>
      <c r="C30" s="18">
        <v>0.45</v>
      </c>
      <c r="D30" s="19">
        <v>10250</v>
      </c>
      <c r="E30" s="19">
        <f t="shared" si="0"/>
        <v>10006.049999999999</v>
      </c>
      <c r="F30" s="20">
        <v>35</v>
      </c>
      <c r="G30" s="21">
        <v>8.3000000000000007</v>
      </c>
      <c r="H30" s="21">
        <v>8.4499999999999993</v>
      </c>
      <c r="I30" s="19">
        <v>10250</v>
      </c>
      <c r="J30" s="19">
        <f t="shared" si="1"/>
        <v>10006.049999999999</v>
      </c>
      <c r="K30" s="20">
        <v>67</v>
      </c>
      <c r="L30" s="21">
        <v>16.3</v>
      </c>
      <c r="M30" s="21">
        <v>16.45</v>
      </c>
      <c r="N30" s="19">
        <v>10250</v>
      </c>
      <c r="O30" s="19">
        <f t="shared" si="2"/>
        <v>10006.049999999999</v>
      </c>
    </row>
    <row r="31" spans="1:15" ht="23.25">
      <c r="A31" s="16">
        <v>4</v>
      </c>
      <c r="B31" s="16">
        <v>0.45</v>
      </c>
      <c r="C31" s="21">
        <v>1</v>
      </c>
      <c r="D31" s="19">
        <v>10250</v>
      </c>
      <c r="E31" s="19">
        <f t="shared" si="0"/>
        <v>10006.049999999999</v>
      </c>
      <c r="F31" s="20">
        <v>36</v>
      </c>
      <c r="G31" s="21">
        <v>8.4499999999999993</v>
      </c>
      <c r="H31" s="21">
        <v>9</v>
      </c>
      <c r="I31" s="19">
        <v>10250</v>
      </c>
      <c r="J31" s="19">
        <f t="shared" si="1"/>
        <v>10006.049999999999</v>
      </c>
      <c r="K31" s="20">
        <v>68</v>
      </c>
      <c r="L31" s="21">
        <v>16.45</v>
      </c>
      <c r="M31" s="21">
        <v>17</v>
      </c>
      <c r="N31" s="19">
        <v>10250</v>
      </c>
      <c r="O31" s="19">
        <f t="shared" si="2"/>
        <v>10006.049999999999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10250</v>
      </c>
      <c r="E32" s="19">
        <f t="shared" si="0"/>
        <v>10006.049999999999</v>
      </c>
      <c r="F32" s="20">
        <v>37</v>
      </c>
      <c r="G32" s="21">
        <v>9</v>
      </c>
      <c r="H32" s="21">
        <v>9.15</v>
      </c>
      <c r="I32" s="19">
        <v>10250</v>
      </c>
      <c r="J32" s="19">
        <f t="shared" si="1"/>
        <v>10006.049999999999</v>
      </c>
      <c r="K32" s="20">
        <v>69</v>
      </c>
      <c r="L32" s="21">
        <v>17</v>
      </c>
      <c r="M32" s="21">
        <v>17.149999999999999</v>
      </c>
      <c r="N32" s="19">
        <v>10250</v>
      </c>
      <c r="O32" s="19">
        <f t="shared" si="2"/>
        <v>10006.049999999999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10250</v>
      </c>
      <c r="E33" s="19">
        <f t="shared" si="0"/>
        <v>10006.049999999999</v>
      </c>
      <c r="F33" s="20">
        <v>38</v>
      </c>
      <c r="G33" s="21">
        <v>9.15</v>
      </c>
      <c r="H33" s="21">
        <v>9.3000000000000007</v>
      </c>
      <c r="I33" s="19">
        <v>10250</v>
      </c>
      <c r="J33" s="19">
        <f t="shared" si="1"/>
        <v>10006.049999999999</v>
      </c>
      <c r="K33" s="20">
        <v>70</v>
      </c>
      <c r="L33" s="21">
        <v>17.149999999999999</v>
      </c>
      <c r="M33" s="21">
        <v>17.3</v>
      </c>
      <c r="N33" s="19">
        <v>10250</v>
      </c>
      <c r="O33" s="19">
        <f t="shared" si="2"/>
        <v>10006.049999999999</v>
      </c>
    </row>
    <row r="34" spans="1:15" ht="23.25">
      <c r="A34" s="16">
        <v>7</v>
      </c>
      <c r="B34" s="22">
        <v>1.3</v>
      </c>
      <c r="C34" s="18">
        <v>1.45</v>
      </c>
      <c r="D34" s="19">
        <v>10250</v>
      </c>
      <c r="E34" s="19">
        <f t="shared" si="0"/>
        <v>10006.049999999999</v>
      </c>
      <c r="F34" s="20">
        <v>39</v>
      </c>
      <c r="G34" s="21">
        <v>9.3000000000000007</v>
      </c>
      <c r="H34" s="21">
        <v>9.4499999999999993</v>
      </c>
      <c r="I34" s="19">
        <v>10250</v>
      </c>
      <c r="J34" s="19">
        <f t="shared" si="1"/>
        <v>10006.049999999999</v>
      </c>
      <c r="K34" s="20">
        <v>71</v>
      </c>
      <c r="L34" s="21">
        <v>17.3</v>
      </c>
      <c r="M34" s="21">
        <v>17.45</v>
      </c>
      <c r="N34" s="19">
        <v>10250</v>
      </c>
      <c r="O34" s="19">
        <f t="shared" si="2"/>
        <v>10006.049999999999</v>
      </c>
    </row>
    <row r="35" spans="1:15" ht="23.25">
      <c r="A35" s="16">
        <v>8</v>
      </c>
      <c r="B35" s="16">
        <v>1.45</v>
      </c>
      <c r="C35" s="21">
        <v>2</v>
      </c>
      <c r="D35" s="19">
        <v>10250</v>
      </c>
      <c r="E35" s="19">
        <f t="shared" si="0"/>
        <v>10006.049999999999</v>
      </c>
      <c r="F35" s="20">
        <v>40</v>
      </c>
      <c r="G35" s="21">
        <v>9.4499999999999993</v>
      </c>
      <c r="H35" s="21">
        <v>10</v>
      </c>
      <c r="I35" s="19">
        <v>10250</v>
      </c>
      <c r="J35" s="19">
        <f t="shared" si="1"/>
        <v>10006.049999999999</v>
      </c>
      <c r="K35" s="20">
        <v>72</v>
      </c>
      <c r="L35" s="23">
        <v>17.45</v>
      </c>
      <c r="M35" s="21">
        <v>18</v>
      </c>
      <c r="N35" s="19">
        <v>10250</v>
      </c>
      <c r="O35" s="19">
        <f t="shared" si="2"/>
        <v>10006.049999999999</v>
      </c>
    </row>
    <row r="36" spans="1:15" ht="23.25">
      <c r="A36" s="16">
        <v>9</v>
      </c>
      <c r="B36" s="22">
        <v>2</v>
      </c>
      <c r="C36" s="18">
        <v>2.15</v>
      </c>
      <c r="D36" s="19">
        <v>10250</v>
      </c>
      <c r="E36" s="19">
        <f t="shared" si="0"/>
        <v>10006.049999999999</v>
      </c>
      <c r="F36" s="20">
        <v>41</v>
      </c>
      <c r="G36" s="21">
        <v>10</v>
      </c>
      <c r="H36" s="23">
        <v>10.15</v>
      </c>
      <c r="I36" s="19">
        <v>10250</v>
      </c>
      <c r="J36" s="19">
        <f t="shared" si="1"/>
        <v>10006.049999999999</v>
      </c>
      <c r="K36" s="20">
        <v>73</v>
      </c>
      <c r="L36" s="23">
        <v>18</v>
      </c>
      <c r="M36" s="21">
        <v>18.149999999999999</v>
      </c>
      <c r="N36" s="19">
        <v>10250</v>
      </c>
      <c r="O36" s="19">
        <f t="shared" si="2"/>
        <v>10006.049999999999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10250</v>
      </c>
      <c r="E37" s="19">
        <f t="shared" si="0"/>
        <v>10006.049999999999</v>
      </c>
      <c r="F37" s="20">
        <v>42</v>
      </c>
      <c r="G37" s="21">
        <v>10.15</v>
      </c>
      <c r="H37" s="23">
        <v>10.3</v>
      </c>
      <c r="I37" s="19">
        <v>10250</v>
      </c>
      <c r="J37" s="19">
        <f t="shared" si="1"/>
        <v>10006.049999999999</v>
      </c>
      <c r="K37" s="20">
        <v>74</v>
      </c>
      <c r="L37" s="23">
        <v>18.149999999999999</v>
      </c>
      <c r="M37" s="21">
        <v>18.3</v>
      </c>
      <c r="N37" s="19">
        <v>10250</v>
      </c>
      <c r="O37" s="19">
        <f t="shared" si="2"/>
        <v>10006.049999999999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10250</v>
      </c>
      <c r="E38" s="19">
        <f t="shared" si="0"/>
        <v>10006.049999999999</v>
      </c>
      <c r="F38" s="20">
        <v>43</v>
      </c>
      <c r="G38" s="21">
        <v>10.3</v>
      </c>
      <c r="H38" s="23">
        <v>10.45</v>
      </c>
      <c r="I38" s="19">
        <v>10250</v>
      </c>
      <c r="J38" s="19">
        <f t="shared" si="1"/>
        <v>10006.049999999999</v>
      </c>
      <c r="K38" s="20">
        <v>75</v>
      </c>
      <c r="L38" s="23">
        <v>18.3</v>
      </c>
      <c r="M38" s="21">
        <v>18.45</v>
      </c>
      <c r="N38" s="19">
        <v>10250</v>
      </c>
      <c r="O38" s="19">
        <f t="shared" si="2"/>
        <v>10006.049999999999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10250</v>
      </c>
      <c r="E39" s="19">
        <f t="shared" si="0"/>
        <v>10006.049999999999</v>
      </c>
      <c r="F39" s="20">
        <v>44</v>
      </c>
      <c r="G39" s="21">
        <v>10.45</v>
      </c>
      <c r="H39" s="23">
        <v>11</v>
      </c>
      <c r="I39" s="19">
        <v>10250</v>
      </c>
      <c r="J39" s="19">
        <f t="shared" si="1"/>
        <v>10006.049999999999</v>
      </c>
      <c r="K39" s="20">
        <v>76</v>
      </c>
      <c r="L39" s="23">
        <v>18.45</v>
      </c>
      <c r="M39" s="21">
        <v>19</v>
      </c>
      <c r="N39" s="19">
        <v>10250</v>
      </c>
      <c r="O39" s="19">
        <f t="shared" si="2"/>
        <v>10006.049999999999</v>
      </c>
    </row>
    <row r="40" spans="1:15" ht="23.25">
      <c r="A40" s="16">
        <v>13</v>
      </c>
      <c r="B40" s="22">
        <v>3</v>
      </c>
      <c r="C40" s="24">
        <v>3.15</v>
      </c>
      <c r="D40" s="19">
        <v>10250</v>
      </c>
      <c r="E40" s="19">
        <f t="shared" si="0"/>
        <v>10006.049999999999</v>
      </c>
      <c r="F40" s="20">
        <v>45</v>
      </c>
      <c r="G40" s="21">
        <v>11</v>
      </c>
      <c r="H40" s="23">
        <v>11.15</v>
      </c>
      <c r="I40" s="19">
        <v>10250</v>
      </c>
      <c r="J40" s="19">
        <f t="shared" si="1"/>
        <v>10006.049999999999</v>
      </c>
      <c r="K40" s="20">
        <v>77</v>
      </c>
      <c r="L40" s="23">
        <v>19</v>
      </c>
      <c r="M40" s="21">
        <v>19.149999999999999</v>
      </c>
      <c r="N40" s="19">
        <v>10250</v>
      </c>
      <c r="O40" s="19">
        <f t="shared" si="2"/>
        <v>10006.049999999999</v>
      </c>
    </row>
    <row r="41" spans="1:15" ht="23.25">
      <c r="A41" s="16">
        <v>14</v>
      </c>
      <c r="B41" s="16">
        <v>3.15</v>
      </c>
      <c r="C41" s="23">
        <v>3.3</v>
      </c>
      <c r="D41" s="19">
        <v>10250</v>
      </c>
      <c r="E41" s="19">
        <f t="shared" si="0"/>
        <v>10006.049999999999</v>
      </c>
      <c r="F41" s="20">
        <v>46</v>
      </c>
      <c r="G41" s="21">
        <v>11.15</v>
      </c>
      <c r="H41" s="23">
        <v>11.3</v>
      </c>
      <c r="I41" s="19">
        <v>10250</v>
      </c>
      <c r="J41" s="19">
        <f t="shared" si="1"/>
        <v>10006.049999999999</v>
      </c>
      <c r="K41" s="20">
        <v>78</v>
      </c>
      <c r="L41" s="23">
        <v>19.149999999999999</v>
      </c>
      <c r="M41" s="21">
        <v>19.3</v>
      </c>
      <c r="N41" s="19">
        <v>10250</v>
      </c>
      <c r="O41" s="19">
        <f t="shared" si="2"/>
        <v>10006.049999999999</v>
      </c>
    </row>
    <row r="42" spans="1:15" ht="23.25">
      <c r="A42" s="16">
        <v>15</v>
      </c>
      <c r="B42" s="22">
        <v>3.3</v>
      </c>
      <c r="C42" s="24">
        <v>3.45</v>
      </c>
      <c r="D42" s="19">
        <v>10250</v>
      </c>
      <c r="E42" s="19">
        <f t="shared" si="0"/>
        <v>10006.049999999999</v>
      </c>
      <c r="F42" s="20">
        <v>47</v>
      </c>
      <c r="G42" s="21">
        <v>11.3</v>
      </c>
      <c r="H42" s="23">
        <v>11.45</v>
      </c>
      <c r="I42" s="19">
        <v>10250</v>
      </c>
      <c r="J42" s="19">
        <f t="shared" si="1"/>
        <v>10006.049999999999</v>
      </c>
      <c r="K42" s="20">
        <v>79</v>
      </c>
      <c r="L42" s="23">
        <v>19.3</v>
      </c>
      <c r="M42" s="21">
        <v>19.45</v>
      </c>
      <c r="N42" s="19">
        <v>10250</v>
      </c>
      <c r="O42" s="19">
        <f t="shared" si="2"/>
        <v>10006.049999999999</v>
      </c>
    </row>
    <row r="43" spans="1:15" ht="23.25">
      <c r="A43" s="16">
        <v>16</v>
      </c>
      <c r="B43" s="16">
        <v>3.45</v>
      </c>
      <c r="C43" s="23">
        <v>4</v>
      </c>
      <c r="D43" s="19">
        <v>10250</v>
      </c>
      <c r="E43" s="19">
        <f t="shared" si="0"/>
        <v>10006.049999999999</v>
      </c>
      <c r="F43" s="20">
        <v>48</v>
      </c>
      <c r="G43" s="21">
        <v>11.45</v>
      </c>
      <c r="H43" s="23">
        <v>12</v>
      </c>
      <c r="I43" s="19">
        <v>10250</v>
      </c>
      <c r="J43" s="19">
        <f t="shared" si="1"/>
        <v>10006.049999999999</v>
      </c>
      <c r="K43" s="20">
        <v>80</v>
      </c>
      <c r="L43" s="23">
        <v>19.45</v>
      </c>
      <c r="M43" s="21">
        <v>20</v>
      </c>
      <c r="N43" s="19">
        <v>10250</v>
      </c>
      <c r="O43" s="19">
        <f t="shared" si="2"/>
        <v>10006.049999999999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10250</v>
      </c>
      <c r="E44" s="19">
        <f t="shared" si="0"/>
        <v>10006.049999999999</v>
      </c>
      <c r="F44" s="20">
        <v>49</v>
      </c>
      <c r="G44" s="21">
        <v>12</v>
      </c>
      <c r="H44" s="23">
        <v>12.15</v>
      </c>
      <c r="I44" s="19">
        <v>10250</v>
      </c>
      <c r="J44" s="19">
        <f t="shared" si="1"/>
        <v>10006.049999999999</v>
      </c>
      <c r="K44" s="20">
        <v>81</v>
      </c>
      <c r="L44" s="23">
        <v>20</v>
      </c>
      <c r="M44" s="21">
        <v>20.149999999999999</v>
      </c>
      <c r="N44" s="19">
        <v>10250</v>
      </c>
      <c r="O44" s="19">
        <f t="shared" si="2"/>
        <v>10006.049999999999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10250</v>
      </c>
      <c r="E45" s="19">
        <f t="shared" si="0"/>
        <v>10006.049999999999</v>
      </c>
      <c r="F45" s="20">
        <v>50</v>
      </c>
      <c r="G45" s="21">
        <v>12.15</v>
      </c>
      <c r="H45" s="23">
        <v>12.3</v>
      </c>
      <c r="I45" s="19">
        <v>10250</v>
      </c>
      <c r="J45" s="19">
        <f t="shared" si="1"/>
        <v>10006.049999999999</v>
      </c>
      <c r="K45" s="20">
        <v>82</v>
      </c>
      <c r="L45" s="23">
        <v>20.149999999999999</v>
      </c>
      <c r="M45" s="21">
        <v>20.3</v>
      </c>
      <c r="N45" s="19">
        <v>10250</v>
      </c>
      <c r="O45" s="19">
        <f t="shared" si="2"/>
        <v>10006.049999999999</v>
      </c>
    </row>
    <row r="46" spans="1:15" ht="23.25">
      <c r="A46" s="16">
        <v>19</v>
      </c>
      <c r="B46" s="22">
        <v>4.3</v>
      </c>
      <c r="C46" s="24">
        <v>4.45</v>
      </c>
      <c r="D46" s="19">
        <v>10250</v>
      </c>
      <c r="E46" s="19">
        <f t="shared" si="0"/>
        <v>10006.049999999999</v>
      </c>
      <c r="F46" s="20">
        <v>51</v>
      </c>
      <c r="G46" s="21">
        <v>12.3</v>
      </c>
      <c r="H46" s="23">
        <v>12.45</v>
      </c>
      <c r="I46" s="19">
        <v>10250</v>
      </c>
      <c r="J46" s="19">
        <f t="shared" si="1"/>
        <v>10006.049999999999</v>
      </c>
      <c r="K46" s="20">
        <v>83</v>
      </c>
      <c r="L46" s="23">
        <v>20.3</v>
      </c>
      <c r="M46" s="21">
        <v>20.45</v>
      </c>
      <c r="N46" s="19">
        <v>10250</v>
      </c>
      <c r="O46" s="19">
        <f t="shared" si="2"/>
        <v>10006.049999999999</v>
      </c>
    </row>
    <row r="47" spans="1:15" ht="23.25">
      <c r="A47" s="16">
        <v>20</v>
      </c>
      <c r="B47" s="16">
        <v>4.45</v>
      </c>
      <c r="C47" s="23">
        <v>5</v>
      </c>
      <c r="D47" s="19">
        <v>10250</v>
      </c>
      <c r="E47" s="19">
        <f t="shared" si="0"/>
        <v>10006.049999999999</v>
      </c>
      <c r="F47" s="20">
        <v>52</v>
      </c>
      <c r="G47" s="21">
        <v>12.45</v>
      </c>
      <c r="H47" s="23">
        <v>13</v>
      </c>
      <c r="I47" s="19">
        <v>10250</v>
      </c>
      <c r="J47" s="19">
        <f t="shared" si="1"/>
        <v>10006.049999999999</v>
      </c>
      <c r="K47" s="20">
        <v>84</v>
      </c>
      <c r="L47" s="23">
        <v>20.45</v>
      </c>
      <c r="M47" s="21">
        <v>21</v>
      </c>
      <c r="N47" s="19">
        <v>10250</v>
      </c>
      <c r="O47" s="19">
        <f t="shared" si="2"/>
        <v>10006.049999999999</v>
      </c>
    </row>
    <row r="48" spans="1:15" ht="23.25">
      <c r="A48" s="16">
        <v>21</v>
      </c>
      <c r="B48" s="21">
        <v>5</v>
      </c>
      <c r="C48" s="24">
        <v>5.15</v>
      </c>
      <c r="D48" s="19">
        <v>10250</v>
      </c>
      <c r="E48" s="19">
        <f t="shared" si="0"/>
        <v>10006.049999999999</v>
      </c>
      <c r="F48" s="20">
        <v>53</v>
      </c>
      <c r="G48" s="21">
        <v>13</v>
      </c>
      <c r="H48" s="23">
        <v>13.15</v>
      </c>
      <c r="I48" s="19">
        <v>10250</v>
      </c>
      <c r="J48" s="19">
        <f t="shared" si="1"/>
        <v>10006.049999999999</v>
      </c>
      <c r="K48" s="20">
        <v>85</v>
      </c>
      <c r="L48" s="23">
        <v>21</v>
      </c>
      <c r="M48" s="21">
        <v>21.15</v>
      </c>
      <c r="N48" s="19">
        <v>10250</v>
      </c>
      <c r="O48" s="19">
        <f t="shared" si="2"/>
        <v>10006.049999999999</v>
      </c>
    </row>
    <row r="49" spans="1:18" ht="23.25">
      <c r="A49" s="16">
        <v>22</v>
      </c>
      <c r="B49" s="18">
        <v>5.15</v>
      </c>
      <c r="C49" s="23">
        <v>5.3</v>
      </c>
      <c r="D49" s="19">
        <v>10250</v>
      </c>
      <c r="E49" s="19">
        <f t="shared" si="0"/>
        <v>10006.049999999999</v>
      </c>
      <c r="F49" s="20">
        <v>54</v>
      </c>
      <c r="G49" s="21">
        <v>13.15</v>
      </c>
      <c r="H49" s="23">
        <v>13.3</v>
      </c>
      <c r="I49" s="19">
        <v>10250</v>
      </c>
      <c r="J49" s="19">
        <f t="shared" si="1"/>
        <v>10006.049999999999</v>
      </c>
      <c r="K49" s="20">
        <v>86</v>
      </c>
      <c r="L49" s="23">
        <v>21.15</v>
      </c>
      <c r="M49" s="21">
        <v>21.3</v>
      </c>
      <c r="N49" s="19">
        <v>10250</v>
      </c>
      <c r="O49" s="19">
        <f t="shared" si="2"/>
        <v>10006.049999999999</v>
      </c>
    </row>
    <row r="50" spans="1:18" ht="23.25">
      <c r="A50" s="16">
        <v>23</v>
      </c>
      <c r="B50" s="21">
        <v>5.3</v>
      </c>
      <c r="C50" s="24">
        <v>5.45</v>
      </c>
      <c r="D50" s="19">
        <v>10250</v>
      </c>
      <c r="E50" s="19">
        <f t="shared" si="0"/>
        <v>10006.049999999999</v>
      </c>
      <c r="F50" s="20">
        <v>55</v>
      </c>
      <c r="G50" s="21">
        <v>13.3</v>
      </c>
      <c r="H50" s="23">
        <v>13.45</v>
      </c>
      <c r="I50" s="19">
        <v>10250</v>
      </c>
      <c r="J50" s="19">
        <f t="shared" si="1"/>
        <v>10006.049999999999</v>
      </c>
      <c r="K50" s="20">
        <v>87</v>
      </c>
      <c r="L50" s="23">
        <v>21.3</v>
      </c>
      <c r="M50" s="21">
        <v>21.45</v>
      </c>
      <c r="N50" s="19">
        <v>10250</v>
      </c>
      <c r="O50" s="19">
        <f t="shared" si="2"/>
        <v>10006.049999999999</v>
      </c>
    </row>
    <row r="51" spans="1:18" ht="23.25">
      <c r="A51" s="16">
        <v>24</v>
      </c>
      <c r="B51" s="18">
        <v>5.45</v>
      </c>
      <c r="C51" s="23">
        <v>6</v>
      </c>
      <c r="D51" s="19">
        <v>10250</v>
      </c>
      <c r="E51" s="19">
        <f t="shared" si="0"/>
        <v>10006.049999999999</v>
      </c>
      <c r="F51" s="20">
        <v>56</v>
      </c>
      <c r="G51" s="21">
        <v>13.45</v>
      </c>
      <c r="H51" s="23">
        <v>14</v>
      </c>
      <c r="I51" s="19">
        <v>10250</v>
      </c>
      <c r="J51" s="19">
        <f t="shared" si="1"/>
        <v>10006.049999999999</v>
      </c>
      <c r="K51" s="20">
        <v>88</v>
      </c>
      <c r="L51" s="23">
        <v>21.45</v>
      </c>
      <c r="M51" s="21">
        <v>22</v>
      </c>
      <c r="N51" s="19">
        <v>10250</v>
      </c>
      <c r="O51" s="19">
        <f t="shared" si="2"/>
        <v>10006.049999999999</v>
      </c>
    </row>
    <row r="52" spans="1:18" ht="23.25">
      <c r="A52" s="16">
        <v>25</v>
      </c>
      <c r="B52" s="21">
        <v>6</v>
      </c>
      <c r="C52" s="24">
        <v>6.15</v>
      </c>
      <c r="D52" s="19">
        <v>10250</v>
      </c>
      <c r="E52" s="19">
        <f t="shared" si="0"/>
        <v>10006.049999999999</v>
      </c>
      <c r="F52" s="20">
        <v>57</v>
      </c>
      <c r="G52" s="21">
        <v>14</v>
      </c>
      <c r="H52" s="23">
        <v>14.15</v>
      </c>
      <c r="I52" s="19">
        <v>10250</v>
      </c>
      <c r="J52" s="19">
        <f t="shared" si="1"/>
        <v>10006.049999999999</v>
      </c>
      <c r="K52" s="20">
        <v>89</v>
      </c>
      <c r="L52" s="23">
        <v>22</v>
      </c>
      <c r="M52" s="21">
        <v>22.15</v>
      </c>
      <c r="N52" s="19">
        <v>10250</v>
      </c>
      <c r="O52" s="19">
        <f t="shared" si="2"/>
        <v>10006.049999999999</v>
      </c>
    </row>
    <row r="53" spans="1:18" ht="23.25">
      <c r="A53" s="16">
        <v>26</v>
      </c>
      <c r="B53" s="18">
        <v>6.15</v>
      </c>
      <c r="C53" s="23">
        <v>6.3</v>
      </c>
      <c r="D53" s="19">
        <v>10250</v>
      </c>
      <c r="E53" s="19">
        <f t="shared" si="0"/>
        <v>10006.049999999999</v>
      </c>
      <c r="F53" s="20">
        <v>58</v>
      </c>
      <c r="G53" s="21">
        <v>14.15</v>
      </c>
      <c r="H53" s="23">
        <v>14.3</v>
      </c>
      <c r="I53" s="19">
        <v>10250</v>
      </c>
      <c r="J53" s="19">
        <f t="shared" si="1"/>
        <v>10006.049999999999</v>
      </c>
      <c r="K53" s="20">
        <v>90</v>
      </c>
      <c r="L53" s="23">
        <v>22.15</v>
      </c>
      <c r="M53" s="21">
        <v>22.3</v>
      </c>
      <c r="N53" s="19">
        <v>10250</v>
      </c>
      <c r="O53" s="19">
        <f t="shared" si="2"/>
        <v>10006.049999999999</v>
      </c>
    </row>
    <row r="54" spans="1:18" ht="23.25">
      <c r="A54" s="16">
        <v>27</v>
      </c>
      <c r="B54" s="21">
        <v>6.3</v>
      </c>
      <c r="C54" s="24">
        <v>6.45</v>
      </c>
      <c r="D54" s="19">
        <v>10250</v>
      </c>
      <c r="E54" s="19">
        <f t="shared" si="0"/>
        <v>10006.049999999999</v>
      </c>
      <c r="F54" s="20">
        <v>59</v>
      </c>
      <c r="G54" s="21">
        <v>14.3</v>
      </c>
      <c r="H54" s="23">
        <v>14.45</v>
      </c>
      <c r="I54" s="19">
        <v>10250</v>
      </c>
      <c r="J54" s="19">
        <f t="shared" si="1"/>
        <v>10006.049999999999</v>
      </c>
      <c r="K54" s="20">
        <v>91</v>
      </c>
      <c r="L54" s="23">
        <v>22.3</v>
      </c>
      <c r="M54" s="21">
        <v>22.45</v>
      </c>
      <c r="N54" s="19">
        <v>10250</v>
      </c>
      <c r="O54" s="19">
        <f t="shared" si="2"/>
        <v>10006.049999999999</v>
      </c>
    </row>
    <row r="55" spans="1:18" ht="23.25">
      <c r="A55" s="16">
        <v>28</v>
      </c>
      <c r="B55" s="18">
        <v>6.45</v>
      </c>
      <c r="C55" s="23">
        <v>7</v>
      </c>
      <c r="D55" s="19">
        <v>10250</v>
      </c>
      <c r="E55" s="19">
        <f t="shared" si="0"/>
        <v>10006.049999999999</v>
      </c>
      <c r="F55" s="20">
        <v>60</v>
      </c>
      <c r="G55" s="21">
        <v>14.45</v>
      </c>
      <c r="H55" s="21">
        <v>15</v>
      </c>
      <c r="I55" s="19">
        <v>10250</v>
      </c>
      <c r="J55" s="19">
        <f t="shared" si="1"/>
        <v>10006.049999999999</v>
      </c>
      <c r="K55" s="20">
        <v>92</v>
      </c>
      <c r="L55" s="23">
        <v>22.45</v>
      </c>
      <c r="M55" s="21">
        <v>23</v>
      </c>
      <c r="N55" s="19">
        <v>10250</v>
      </c>
      <c r="O55" s="19">
        <f t="shared" si="2"/>
        <v>10006.049999999999</v>
      </c>
    </row>
    <row r="56" spans="1:18" ht="23.25">
      <c r="A56" s="16">
        <v>29</v>
      </c>
      <c r="B56" s="21">
        <v>7</v>
      </c>
      <c r="C56" s="24">
        <v>7.15</v>
      </c>
      <c r="D56" s="19">
        <v>10250</v>
      </c>
      <c r="E56" s="19">
        <f t="shared" si="0"/>
        <v>10006.049999999999</v>
      </c>
      <c r="F56" s="20">
        <v>61</v>
      </c>
      <c r="G56" s="21">
        <v>15</v>
      </c>
      <c r="H56" s="21">
        <v>15.15</v>
      </c>
      <c r="I56" s="19">
        <v>10250</v>
      </c>
      <c r="J56" s="19">
        <f t="shared" si="1"/>
        <v>10006.049999999999</v>
      </c>
      <c r="K56" s="20">
        <v>93</v>
      </c>
      <c r="L56" s="23">
        <v>23</v>
      </c>
      <c r="M56" s="21">
        <v>23.15</v>
      </c>
      <c r="N56" s="19">
        <v>10250</v>
      </c>
      <c r="O56" s="19">
        <f t="shared" si="2"/>
        <v>10006.049999999999</v>
      </c>
    </row>
    <row r="57" spans="1:18" ht="23.25">
      <c r="A57" s="16">
        <v>30</v>
      </c>
      <c r="B57" s="18">
        <v>7.15</v>
      </c>
      <c r="C57" s="23">
        <v>7.3</v>
      </c>
      <c r="D57" s="19">
        <v>10250</v>
      </c>
      <c r="E57" s="19">
        <f t="shared" si="0"/>
        <v>10006.049999999999</v>
      </c>
      <c r="F57" s="20">
        <v>62</v>
      </c>
      <c r="G57" s="21">
        <v>15.15</v>
      </c>
      <c r="H57" s="21">
        <v>15.3</v>
      </c>
      <c r="I57" s="19">
        <v>10250</v>
      </c>
      <c r="J57" s="19">
        <f t="shared" si="1"/>
        <v>10006.049999999999</v>
      </c>
      <c r="K57" s="20">
        <v>94</v>
      </c>
      <c r="L57" s="21">
        <v>23.15</v>
      </c>
      <c r="M57" s="21">
        <v>23.3</v>
      </c>
      <c r="N57" s="19">
        <v>10250</v>
      </c>
      <c r="O57" s="19">
        <f t="shared" si="2"/>
        <v>10006.049999999999</v>
      </c>
    </row>
    <row r="58" spans="1:18" ht="23.25">
      <c r="A58" s="16">
        <v>31</v>
      </c>
      <c r="B58" s="21">
        <v>7.3</v>
      </c>
      <c r="C58" s="24">
        <v>7.45</v>
      </c>
      <c r="D58" s="19">
        <v>10250</v>
      </c>
      <c r="E58" s="19">
        <f t="shared" si="0"/>
        <v>10006.049999999999</v>
      </c>
      <c r="F58" s="20">
        <v>63</v>
      </c>
      <c r="G58" s="21">
        <v>15.3</v>
      </c>
      <c r="H58" s="21">
        <v>15.45</v>
      </c>
      <c r="I58" s="19">
        <v>10250</v>
      </c>
      <c r="J58" s="19">
        <f t="shared" si="1"/>
        <v>10006.049999999999</v>
      </c>
      <c r="K58" s="20">
        <v>95</v>
      </c>
      <c r="L58" s="21">
        <v>23.3</v>
      </c>
      <c r="M58" s="21">
        <v>23.45</v>
      </c>
      <c r="N58" s="19">
        <v>10250</v>
      </c>
      <c r="O58" s="19">
        <f t="shared" si="2"/>
        <v>10006.049999999999</v>
      </c>
    </row>
    <row r="59" spans="1:18" ht="23.25">
      <c r="A59" s="16">
        <v>32</v>
      </c>
      <c r="B59" s="18">
        <v>7.45</v>
      </c>
      <c r="C59" s="23">
        <v>8</v>
      </c>
      <c r="D59" s="19">
        <v>10250</v>
      </c>
      <c r="E59" s="19">
        <f t="shared" si="0"/>
        <v>10006.049999999999</v>
      </c>
      <c r="F59" s="20">
        <v>64</v>
      </c>
      <c r="G59" s="21">
        <v>15.45</v>
      </c>
      <c r="H59" s="21">
        <v>16</v>
      </c>
      <c r="I59" s="19">
        <v>10250</v>
      </c>
      <c r="J59" s="19">
        <f t="shared" si="1"/>
        <v>10006.049999999999</v>
      </c>
      <c r="K59" s="25">
        <v>96</v>
      </c>
      <c r="L59" s="21">
        <v>23.45</v>
      </c>
      <c r="M59" s="26">
        <v>24</v>
      </c>
      <c r="N59" s="19">
        <v>10250</v>
      </c>
      <c r="O59" s="19">
        <f t="shared" si="2"/>
        <v>10006.049999999999</v>
      </c>
    </row>
    <row r="60" spans="1:18" ht="23.25">
      <c r="A60" s="27"/>
      <c r="B60" s="28"/>
      <c r="C60" s="29"/>
      <c r="D60" s="30">
        <f>SUM(D28:D59)</f>
        <v>328000</v>
      </c>
      <c r="E60" s="31">
        <f>SUM(E28:E59)</f>
        <v>320193.5999999998</v>
      </c>
      <c r="F60" s="32"/>
      <c r="G60" s="33"/>
      <c r="H60" s="33"/>
      <c r="I60" s="31">
        <f>SUM(I28:I59)</f>
        <v>328000</v>
      </c>
      <c r="J60" s="30">
        <f>SUM(J28:J59)</f>
        <v>320193.5999999998</v>
      </c>
      <c r="K60" s="32"/>
      <c r="L60" s="33"/>
      <c r="M60" s="33"/>
      <c r="N60" s="30">
        <f>SUM(N28:N59)</f>
        <v>328000</v>
      </c>
      <c r="O60" s="31">
        <f>SUM(O28:O59)</f>
        <v>320193.5999999998</v>
      </c>
      <c r="P60" s="11"/>
      <c r="Q60" s="34"/>
      <c r="R60" s="11"/>
    </row>
    <row r="64" spans="1:18">
      <c r="A64" t="s">
        <v>101</v>
      </c>
      <c r="B64">
        <f>SUM(D60,I60,N60)/(4000*1000)</f>
        <v>0.246</v>
      </c>
      <c r="C64">
        <f>ROUNDDOWN(SUM(E60,J60,O60)/(4000*1000),4)</f>
        <v>0.24010000000000001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8" zoomScale="91" zoomScaleNormal="91" workbookViewId="0">
      <selection activeCell="H34" sqref="H34"/>
    </sheetView>
  </sheetViews>
  <sheetFormatPr defaultColWidth="9.140625" defaultRowHeight="12.75"/>
  <cols>
    <col min="4" max="5" width="14.42578125" customWidth="1"/>
    <col min="9" max="9" width="15.42578125" customWidth="1"/>
    <col min="10" max="10" width="13.7109375" customWidth="1"/>
    <col min="14" max="15" width="19.14062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102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103</v>
      </c>
      <c r="N12" s="1" t="s">
        <v>104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21">
      <c r="A17" s="6" t="s">
        <v>13</v>
      </c>
      <c r="N17" s="9" t="s">
        <v>14</v>
      </c>
      <c r="O17" s="10" t="s">
        <v>76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21.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10250</v>
      </c>
      <c r="E28" s="19">
        <f t="shared" ref="E28:E59" si="0">D28*(100-2.38)/100</f>
        <v>10006.049999999999</v>
      </c>
      <c r="F28" s="20">
        <v>33</v>
      </c>
      <c r="G28" s="21">
        <v>8</v>
      </c>
      <c r="H28" s="21">
        <v>8.15</v>
      </c>
      <c r="I28" s="19">
        <v>10250</v>
      </c>
      <c r="J28" s="19">
        <f t="shared" ref="J28:J59" si="1">I28*(100-2.38)/100</f>
        <v>10006.049999999999</v>
      </c>
      <c r="K28" s="20">
        <v>65</v>
      </c>
      <c r="L28" s="21">
        <v>16</v>
      </c>
      <c r="M28" s="21">
        <v>16.149999999999999</v>
      </c>
      <c r="N28" s="19">
        <v>10250</v>
      </c>
      <c r="O28" s="19">
        <f t="shared" ref="O28:O59" si="2">N28*(100-2.38)/100</f>
        <v>10006.049999999999</v>
      </c>
    </row>
    <row r="29" spans="1:15" ht="23.25">
      <c r="A29" s="16">
        <v>2</v>
      </c>
      <c r="B29" s="16">
        <v>0.15</v>
      </c>
      <c r="C29" s="22">
        <v>0.3</v>
      </c>
      <c r="D29" s="19">
        <v>10250</v>
      </c>
      <c r="E29" s="19">
        <f t="shared" si="0"/>
        <v>10006.049999999999</v>
      </c>
      <c r="F29" s="20">
        <v>34</v>
      </c>
      <c r="G29" s="21">
        <v>8.15</v>
      </c>
      <c r="H29" s="21">
        <v>8.3000000000000007</v>
      </c>
      <c r="I29" s="19">
        <v>10250</v>
      </c>
      <c r="J29" s="19">
        <f t="shared" si="1"/>
        <v>10006.049999999999</v>
      </c>
      <c r="K29" s="20">
        <v>66</v>
      </c>
      <c r="L29" s="21">
        <v>16.149999999999999</v>
      </c>
      <c r="M29" s="21">
        <v>16.3</v>
      </c>
      <c r="N29" s="19">
        <v>10250</v>
      </c>
      <c r="O29" s="19">
        <f t="shared" si="2"/>
        <v>10006.049999999999</v>
      </c>
    </row>
    <row r="30" spans="1:15" ht="23.25">
      <c r="A30" s="16">
        <v>3</v>
      </c>
      <c r="B30" s="22">
        <v>0.3</v>
      </c>
      <c r="C30" s="18">
        <v>0.45</v>
      </c>
      <c r="D30" s="19">
        <v>10250</v>
      </c>
      <c r="E30" s="19">
        <f t="shared" si="0"/>
        <v>10006.049999999999</v>
      </c>
      <c r="F30" s="20">
        <v>35</v>
      </c>
      <c r="G30" s="21">
        <v>8.3000000000000007</v>
      </c>
      <c r="H30" s="21">
        <v>8.4499999999999993</v>
      </c>
      <c r="I30" s="19">
        <v>10250</v>
      </c>
      <c r="J30" s="19">
        <f t="shared" si="1"/>
        <v>10006.049999999999</v>
      </c>
      <c r="K30" s="20">
        <v>67</v>
      </c>
      <c r="L30" s="21">
        <v>16.3</v>
      </c>
      <c r="M30" s="21">
        <v>16.45</v>
      </c>
      <c r="N30" s="19">
        <v>10250</v>
      </c>
      <c r="O30" s="19">
        <f t="shared" si="2"/>
        <v>10006.049999999999</v>
      </c>
    </row>
    <row r="31" spans="1:15" ht="23.25">
      <c r="A31" s="16">
        <v>4</v>
      </c>
      <c r="B31" s="16">
        <v>0.45</v>
      </c>
      <c r="C31" s="21">
        <v>1</v>
      </c>
      <c r="D31" s="19">
        <v>10250</v>
      </c>
      <c r="E31" s="19">
        <f t="shared" si="0"/>
        <v>10006.049999999999</v>
      </c>
      <c r="F31" s="20">
        <v>36</v>
      </c>
      <c r="G31" s="21">
        <v>8.4499999999999993</v>
      </c>
      <c r="H31" s="21">
        <v>9</v>
      </c>
      <c r="I31" s="19">
        <v>10250</v>
      </c>
      <c r="J31" s="19">
        <f t="shared" si="1"/>
        <v>10006.049999999999</v>
      </c>
      <c r="K31" s="20">
        <v>68</v>
      </c>
      <c r="L31" s="21">
        <v>16.45</v>
      </c>
      <c r="M31" s="21">
        <v>17</v>
      </c>
      <c r="N31" s="19">
        <v>10250</v>
      </c>
      <c r="O31" s="19">
        <f t="shared" si="2"/>
        <v>10006.049999999999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10250</v>
      </c>
      <c r="E32" s="19">
        <f t="shared" si="0"/>
        <v>10006.049999999999</v>
      </c>
      <c r="F32" s="20">
        <v>37</v>
      </c>
      <c r="G32" s="21">
        <v>9</v>
      </c>
      <c r="H32" s="21">
        <v>9.15</v>
      </c>
      <c r="I32" s="19">
        <v>10250</v>
      </c>
      <c r="J32" s="19">
        <f t="shared" si="1"/>
        <v>10006.049999999999</v>
      </c>
      <c r="K32" s="20">
        <v>69</v>
      </c>
      <c r="L32" s="21">
        <v>17</v>
      </c>
      <c r="M32" s="21">
        <v>17.149999999999999</v>
      </c>
      <c r="N32" s="19">
        <v>10250</v>
      </c>
      <c r="O32" s="19">
        <f t="shared" si="2"/>
        <v>10006.049999999999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10250</v>
      </c>
      <c r="E33" s="19">
        <f t="shared" si="0"/>
        <v>10006.049999999999</v>
      </c>
      <c r="F33" s="20">
        <v>38</v>
      </c>
      <c r="G33" s="21">
        <v>9.15</v>
      </c>
      <c r="H33" s="21">
        <v>9.3000000000000007</v>
      </c>
      <c r="I33" s="19">
        <v>10250</v>
      </c>
      <c r="J33" s="19">
        <f t="shared" si="1"/>
        <v>10006.049999999999</v>
      </c>
      <c r="K33" s="20">
        <v>70</v>
      </c>
      <c r="L33" s="21">
        <v>17.149999999999999</v>
      </c>
      <c r="M33" s="21">
        <v>17.3</v>
      </c>
      <c r="N33" s="19">
        <v>10250</v>
      </c>
      <c r="O33" s="19">
        <f t="shared" si="2"/>
        <v>10006.049999999999</v>
      </c>
    </row>
    <row r="34" spans="1:15" ht="23.25">
      <c r="A34" s="16">
        <v>7</v>
      </c>
      <c r="B34" s="22">
        <v>1.3</v>
      </c>
      <c r="C34" s="18">
        <v>1.45</v>
      </c>
      <c r="D34" s="19">
        <v>10250</v>
      </c>
      <c r="E34" s="19">
        <f t="shared" si="0"/>
        <v>10006.049999999999</v>
      </c>
      <c r="F34" s="20">
        <v>39</v>
      </c>
      <c r="G34" s="21">
        <v>9.3000000000000007</v>
      </c>
      <c r="H34" s="21">
        <v>9.4499999999999993</v>
      </c>
      <c r="I34" s="19">
        <v>10250</v>
      </c>
      <c r="J34" s="19">
        <f t="shared" si="1"/>
        <v>10006.049999999999</v>
      </c>
      <c r="K34" s="20">
        <v>71</v>
      </c>
      <c r="L34" s="21">
        <v>17.3</v>
      </c>
      <c r="M34" s="21">
        <v>17.45</v>
      </c>
      <c r="N34" s="19">
        <v>10250</v>
      </c>
      <c r="O34" s="19">
        <f t="shared" si="2"/>
        <v>10006.049999999999</v>
      </c>
    </row>
    <row r="35" spans="1:15" ht="23.25">
      <c r="A35" s="16">
        <v>8</v>
      </c>
      <c r="B35" s="16">
        <v>1.45</v>
      </c>
      <c r="C35" s="21">
        <v>2</v>
      </c>
      <c r="D35" s="19">
        <v>10250</v>
      </c>
      <c r="E35" s="19">
        <f t="shared" si="0"/>
        <v>10006.049999999999</v>
      </c>
      <c r="F35" s="20">
        <v>40</v>
      </c>
      <c r="G35" s="21">
        <v>9.4499999999999993</v>
      </c>
      <c r="H35" s="21">
        <v>10</v>
      </c>
      <c r="I35" s="19">
        <v>10250</v>
      </c>
      <c r="J35" s="19">
        <f t="shared" si="1"/>
        <v>10006.049999999999</v>
      </c>
      <c r="K35" s="20">
        <v>72</v>
      </c>
      <c r="L35" s="23">
        <v>17.45</v>
      </c>
      <c r="M35" s="21">
        <v>18</v>
      </c>
      <c r="N35" s="19">
        <v>10250</v>
      </c>
      <c r="O35" s="19">
        <f t="shared" si="2"/>
        <v>10006.049999999999</v>
      </c>
    </row>
    <row r="36" spans="1:15" ht="23.25">
      <c r="A36" s="16">
        <v>9</v>
      </c>
      <c r="B36" s="22">
        <v>2</v>
      </c>
      <c r="C36" s="18">
        <v>2.15</v>
      </c>
      <c r="D36" s="19">
        <v>10250</v>
      </c>
      <c r="E36" s="19">
        <f t="shared" si="0"/>
        <v>10006.049999999999</v>
      </c>
      <c r="F36" s="20">
        <v>41</v>
      </c>
      <c r="G36" s="21">
        <v>10</v>
      </c>
      <c r="H36" s="23">
        <v>10.15</v>
      </c>
      <c r="I36" s="19">
        <v>10250</v>
      </c>
      <c r="J36" s="19">
        <f t="shared" si="1"/>
        <v>10006.049999999999</v>
      </c>
      <c r="K36" s="20">
        <v>73</v>
      </c>
      <c r="L36" s="23">
        <v>18</v>
      </c>
      <c r="M36" s="21">
        <v>18.149999999999999</v>
      </c>
      <c r="N36" s="19">
        <v>10250</v>
      </c>
      <c r="O36" s="19">
        <f t="shared" si="2"/>
        <v>10006.049999999999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10250</v>
      </c>
      <c r="E37" s="19">
        <f t="shared" si="0"/>
        <v>10006.049999999999</v>
      </c>
      <c r="F37" s="20">
        <v>42</v>
      </c>
      <c r="G37" s="21">
        <v>10.15</v>
      </c>
      <c r="H37" s="23">
        <v>10.3</v>
      </c>
      <c r="I37" s="19">
        <v>10250</v>
      </c>
      <c r="J37" s="19">
        <f t="shared" si="1"/>
        <v>10006.049999999999</v>
      </c>
      <c r="K37" s="20">
        <v>74</v>
      </c>
      <c r="L37" s="23">
        <v>18.149999999999999</v>
      </c>
      <c r="M37" s="21">
        <v>18.3</v>
      </c>
      <c r="N37" s="19">
        <v>10250</v>
      </c>
      <c r="O37" s="19">
        <f t="shared" si="2"/>
        <v>10006.049999999999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10250</v>
      </c>
      <c r="E38" s="19">
        <f t="shared" si="0"/>
        <v>10006.049999999999</v>
      </c>
      <c r="F38" s="20">
        <v>43</v>
      </c>
      <c r="G38" s="21">
        <v>10.3</v>
      </c>
      <c r="H38" s="23">
        <v>10.45</v>
      </c>
      <c r="I38" s="19">
        <v>10250</v>
      </c>
      <c r="J38" s="19">
        <f t="shared" si="1"/>
        <v>10006.049999999999</v>
      </c>
      <c r="K38" s="20">
        <v>75</v>
      </c>
      <c r="L38" s="23">
        <v>18.3</v>
      </c>
      <c r="M38" s="21">
        <v>18.45</v>
      </c>
      <c r="N38" s="19">
        <v>10250</v>
      </c>
      <c r="O38" s="19">
        <f t="shared" si="2"/>
        <v>10006.049999999999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10250</v>
      </c>
      <c r="E39" s="19">
        <f t="shared" si="0"/>
        <v>10006.049999999999</v>
      </c>
      <c r="F39" s="20">
        <v>44</v>
      </c>
      <c r="G39" s="21">
        <v>10.45</v>
      </c>
      <c r="H39" s="23">
        <v>11</v>
      </c>
      <c r="I39" s="19">
        <v>10250</v>
      </c>
      <c r="J39" s="19">
        <f t="shared" si="1"/>
        <v>10006.049999999999</v>
      </c>
      <c r="K39" s="20">
        <v>76</v>
      </c>
      <c r="L39" s="23">
        <v>18.45</v>
      </c>
      <c r="M39" s="21">
        <v>19</v>
      </c>
      <c r="N39" s="19">
        <v>10250</v>
      </c>
      <c r="O39" s="19">
        <f t="shared" si="2"/>
        <v>10006.049999999999</v>
      </c>
    </row>
    <row r="40" spans="1:15" ht="23.25">
      <c r="A40" s="16">
        <v>13</v>
      </c>
      <c r="B40" s="22">
        <v>3</v>
      </c>
      <c r="C40" s="24">
        <v>3.15</v>
      </c>
      <c r="D40" s="19">
        <v>10250</v>
      </c>
      <c r="E40" s="19">
        <f t="shared" si="0"/>
        <v>10006.049999999999</v>
      </c>
      <c r="F40" s="20">
        <v>45</v>
      </c>
      <c r="G40" s="21">
        <v>11</v>
      </c>
      <c r="H40" s="23">
        <v>11.15</v>
      </c>
      <c r="I40" s="19">
        <v>10250</v>
      </c>
      <c r="J40" s="19">
        <f t="shared" si="1"/>
        <v>10006.049999999999</v>
      </c>
      <c r="K40" s="20">
        <v>77</v>
      </c>
      <c r="L40" s="23">
        <v>19</v>
      </c>
      <c r="M40" s="21">
        <v>19.149999999999999</v>
      </c>
      <c r="N40" s="19">
        <v>10250</v>
      </c>
      <c r="O40" s="19">
        <f t="shared" si="2"/>
        <v>10006.049999999999</v>
      </c>
    </row>
    <row r="41" spans="1:15" ht="23.25">
      <c r="A41" s="16">
        <v>14</v>
      </c>
      <c r="B41" s="16">
        <v>3.15</v>
      </c>
      <c r="C41" s="23">
        <v>3.3</v>
      </c>
      <c r="D41" s="19">
        <v>10250</v>
      </c>
      <c r="E41" s="19">
        <f t="shared" si="0"/>
        <v>10006.049999999999</v>
      </c>
      <c r="F41" s="20">
        <v>46</v>
      </c>
      <c r="G41" s="21">
        <v>11.15</v>
      </c>
      <c r="H41" s="23">
        <v>11.3</v>
      </c>
      <c r="I41" s="19">
        <v>10250</v>
      </c>
      <c r="J41" s="19">
        <f t="shared" si="1"/>
        <v>10006.049999999999</v>
      </c>
      <c r="K41" s="20">
        <v>78</v>
      </c>
      <c r="L41" s="23">
        <v>19.149999999999999</v>
      </c>
      <c r="M41" s="21">
        <v>19.3</v>
      </c>
      <c r="N41" s="19">
        <v>10250</v>
      </c>
      <c r="O41" s="19">
        <f t="shared" si="2"/>
        <v>10006.049999999999</v>
      </c>
    </row>
    <row r="42" spans="1:15" ht="23.25">
      <c r="A42" s="16">
        <v>15</v>
      </c>
      <c r="B42" s="22">
        <v>3.3</v>
      </c>
      <c r="C42" s="24">
        <v>3.45</v>
      </c>
      <c r="D42" s="19">
        <v>10250</v>
      </c>
      <c r="E42" s="19">
        <f t="shared" si="0"/>
        <v>10006.049999999999</v>
      </c>
      <c r="F42" s="20">
        <v>47</v>
      </c>
      <c r="G42" s="21">
        <v>11.3</v>
      </c>
      <c r="H42" s="23">
        <v>11.45</v>
      </c>
      <c r="I42" s="19">
        <v>10250</v>
      </c>
      <c r="J42" s="19">
        <f t="shared" si="1"/>
        <v>10006.049999999999</v>
      </c>
      <c r="K42" s="20">
        <v>79</v>
      </c>
      <c r="L42" s="23">
        <v>19.3</v>
      </c>
      <c r="M42" s="21">
        <v>19.45</v>
      </c>
      <c r="N42" s="19">
        <v>10250</v>
      </c>
      <c r="O42" s="19">
        <f t="shared" si="2"/>
        <v>10006.049999999999</v>
      </c>
    </row>
    <row r="43" spans="1:15" ht="23.25">
      <c r="A43" s="16">
        <v>16</v>
      </c>
      <c r="B43" s="16">
        <v>3.45</v>
      </c>
      <c r="C43" s="23">
        <v>4</v>
      </c>
      <c r="D43" s="19">
        <v>10250</v>
      </c>
      <c r="E43" s="19">
        <f t="shared" si="0"/>
        <v>10006.049999999999</v>
      </c>
      <c r="F43" s="20">
        <v>48</v>
      </c>
      <c r="G43" s="21">
        <v>11.45</v>
      </c>
      <c r="H43" s="23">
        <v>12</v>
      </c>
      <c r="I43" s="19">
        <v>10250</v>
      </c>
      <c r="J43" s="19">
        <f t="shared" si="1"/>
        <v>10006.049999999999</v>
      </c>
      <c r="K43" s="20">
        <v>80</v>
      </c>
      <c r="L43" s="23">
        <v>19.45</v>
      </c>
      <c r="M43" s="21">
        <v>20</v>
      </c>
      <c r="N43" s="19">
        <v>10250</v>
      </c>
      <c r="O43" s="19">
        <f t="shared" si="2"/>
        <v>10006.049999999999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10250</v>
      </c>
      <c r="E44" s="19">
        <f t="shared" si="0"/>
        <v>10006.049999999999</v>
      </c>
      <c r="F44" s="20">
        <v>49</v>
      </c>
      <c r="G44" s="21">
        <v>12</v>
      </c>
      <c r="H44" s="23">
        <v>12.15</v>
      </c>
      <c r="I44" s="19">
        <v>10250</v>
      </c>
      <c r="J44" s="19">
        <f t="shared" si="1"/>
        <v>10006.049999999999</v>
      </c>
      <c r="K44" s="20">
        <v>81</v>
      </c>
      <c r="L44" s="23">
        <v>20</v>
      </c>
      <c r="M44" s="21">
        <v>20.149999999999999</v>
      </c>
      <c r="N44" s="19">
        <v>10250</v>
      </c>
      <c r="O44" s="19">
        <f t="shared" si="2"/>
        <v>10006.049999999999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10250</v>
      </c>
      <c r="E45" s="19">
        <f t="shared" si="0"/>
        <v>10006.049999999999</v>
      </c>
      <c r="F45" s="20">
        <v>50</v>
      </c>
      <c r="G45" s="21">
        <v>12.15</v>
      </c>
      <c r="H45" s="23">
        <v>12.3</v>
      </c>
      <c r="I45" s="19">
        <v>10250</v>
      </c>
      <c r="J45" s="19">
        <f t="shared" si="1"/>
        <v>10006.049999999999</v>
      </c>
      <c r="K45" s="20">
        <v>82</v>
      </c>
      <c r="L45" s="23">
        <v>20.149999999999999</v>
      </c>
      <c r="M45" s="21">
        <v>20.3</v>
      </c>
      <c r="N45" s="19">
        <v>10250</v>
      </c>
      <c r="O45" s="19">
        <f t="shared" si="2"/>
        <v>10006.049999999999</v>
      </c>
    </row>
    <row r="46" spans="1:15" ht="23.25">
      <c r="A46" s="16">
        <v>19</v>
      </c>
      <c r="B46" s="22">
        <v>4.3</v>
      </c>
      <c r="C46" s="24">
        <v>4.45</v>
      </c>
      <c r="D46" s="19">
        <v>10250</v>
      </c>
      <c r="E46" s="19">
        <f t="shared" si="0"/>
        <v>10006.049999999999</v>
      </c>
      <c r="F46" s="20">
        <v>51</v>
      </c>
      <c r="G46" s="21">
        <v>12.3</v>
      </c>
      <c r="H46" s="23">
        <v>12.45</v>
      </c>
      <c r="I46" s="19">
        <v>10250</v>
      </c>
      <c r="J46" s="19">
        <f t="shared" si="1"/>
        <v>10006.049999999999</v>
      </c>
      <c r="K46" s="20">
        <v>83</v>
      </c>
      <c r="L46" s="23">
        <v>20.3</v>
      </c>
      <c r="M46" s="21">
        <v>20.45</v>
      </c>
      <c r="N46" s="19">
        <v>10250</v>
      </c>
      <c r="O46" s="19">
        <f t="shared" si="2"/>
        <v>10006.049999999999</v>
      </c>
    </row>
    <row r="47" spans="1:15" ht="23.25">
      <c r="A47" s="16">
        <v>20</v>
      </c>
      <c r="B47" s="16">
        <v>4.45</v>
      </c>
      <c r="C47" s="23">
        <v>5</v>
      </c>
      <c r="D47" s="19">
        <v>10250</v>
      </c>
      <c r="E47" s="19">
        <f t="shared" si="0"/>
        <v>10006.049999999999</v>
      </c>
      <c r="F47" s="20">
        <v>52</v>
      </c>
      <c r="G47" s="21">
        <v>12.45</v>
      </c>
      <c r="H47" s="23">
        <v>13</v>
      </c>
      <c r="I47" s="19">
        <v>10250</v>
      </c>
      <c r="J47" s="19">
        <f t="shared" si="1"/>
        <v>10006.049999999999</v>
      </c>
      <c r="K47" s="20">
        <v>84</v>
      </c>
      <c r="L47" s="23">
        <v>20.45</v>
      </c>
      <c r="M47" s="21">
        <v>21</v>
      </c>
      <c r="N47" s="19">
        <v>10250</v>
      </c>
      <c r="O47" s="19">
        <f t="shared" si="2"/>
        <v>10006.049999999999</v>
      </c>
    </row>
    <row r="48" spans="1:15" ht="23.25">
      <c r="A48" s="16">
        <v>21</v>
      </c>
      <c r="B48" s="21">
        <v>5</v>
      </c>
      <c r="C48" s="24">
        <v>5.15</v>
      </c>
      <c r="D48" s="19">
        <v>10250</v>
      </c>
      <c r="E48" s="19">
        <f t="shared" si="0"/>
        <v>10006.049999999999</v>
      </c>
      <c r="F48" s="20">
        <v>53</v>
      </c>
      <c r="G48" s="21">
        <v>13</v>
      </c>
      <c r="H48" s="23">
        <v>13.15</v>
      </c>
      <c r="I48" s="19">
        <v>10250</v>
      </c>
      <c r="J48" s="19">
        <f t="shared" si="1"/>
        <v>10006.049999999999</v>
      </c>
      <c r="K48" s="20">
        <v>85</v>
      </c>
      <c r="L48" s="23">
        <v>21</v>
      </c>
      <c r="M48" s="21">
        <v>21.15</v>
      </c>
      <c r="N48" s="19">
        <v>10250</v>
      </c>
      <c r="O48" s="19">
        <f t="shared" si="2"/>
        <v>10006.049999999999</v>
      </c>
    </row>
    <row r="49" spans="1:18" ht="23.25">
      <c r="A49" s="16">
        <v>22</v>
      </c>
      <c r="B49" s="18">
        <v>5.15</v>
      </c>
      <c r="C49" s="23">
        <v>5.3</v>
      </c>
      <c r="D49" s="19">
        <v>10250</v>
      </c>
      <c r="E49" s="19">
        <f t="shared" si="0"/>
        <v>10006.049999999999</v>
      </c>
      <c r="F49" s="20">
        <v>54</v>
      </c>
      <c r="G49" s="21">
        <v>13.15</v>
      </c>
      <c r="H49" s="23">
        <v>13.3</v>
      </c>
      <c r="I49" s="19">
        <v>10250</v>
      </c>
      <c r="J49" s="19">
        <f t="shared" si="1"/>
        <v>10006.049999999999</v>
      </c>
      <c r="K49" s="20">
        <v>86</v>
      </c>
      <c r="L49" s="23">
        <v>21.15</v>
      </c>
      <c r="M49" s="21">
        <v>21.3</v>
      </c>
      <c r="N49" s="19">
        <v>10250</v>
      </c>
      <c r="O49" s="19">
        <f t="shared" si="2"/>
        <v>10006.049999999999</v>
      </c>
    </row>
    <row r="50" spans="1:18" ht="23.25">
      <c r="A50" s="16">
        <v>23</v>
      </c>
      <c r="B50" s="21">
        <v>5.3</v>
      </c>
      <c r="C50" s="24">
        <v>5.45</v>
      </c>
      <c r="D50" s="19">
        <v>10250</v>
      </c>
      <c r="E50" s="19">
        <f t="shared" si="0"/>
        <v>10006.049999999999</v>
      </c>
      <c r="F50" s="20">
        <v>55</v>
      </c>
      <c r="G50" s="21">
        <v>13.3</v>
      </c>
      <c r="H50" s="23">
        <v>13.45</v>
      </c>
      <c r="I50" s="19">
        <v>10250</v>
      </c>
      <c r="J50" s="19">
        <f t="shared" si="1"/>
        <v>10006.049999999999</v>
      </c>
      <c r="K50" s="20">
        <v>87</v>
      </c>
      <c r="L50" s="23">
        <v>21.3</v>
      </c>
      <c r="M50" s="21">
        <v>21.45</v>
      </c>
      <c r="N50" s="19">
        <v>10250</v>
      </c>
      <c r="O50" s="19">
        <f t="shared" si="2"/>
        <v>10006.049999999999</v>
      </c>
    </row>
    <row r="51" spans="1:18" ht="23.25">
      <c r="A51" s="16">
        <v>24</v>
      </c>
      <c r="B51" s="18">
        <v>5.45</v>
      </c>
      <c r="C51" s="23">
        <v>6</v>
      </c>
      <c r="D51" s="19">
        <v>10250</v>
      </c>
      <c r="E51" s="19">
        <f t="shared" si="0"/>
        <v>10006.049999999999</v>
      </c>
      <c r="F51" s="20">
        <v>56</v>
      </c>
      <c r="G51" s="21">
        <v>13.45</v>
      </c>
      <c r="H51" s="23">
        <v>14</v>
      </c>
      <c r="I51" s="19">
        <v>10250</v>
      </c>
      <c r="J51" s="19">
        <f t="shared" si="1"/>
        <v>10006.049999999999</v>
      </c>
      <c r="K51" s="20">
        <v>88</v>
      </c>
      <c r="L51" s="23">
        <v>21.45</v>
      </c>
      <c r="M51" s="21">
        <v>22</v>
      </c>
      <c r="N51" s="19">
        <v>10250</v>
      </c>
      <c r="O51" s="19">
        <f t="shared" si="2"/>
        <v>10006.049999999999</v>
      </c>
    </row>
    <row r="52" spans="1:18" ht="23.25">
      <c r="A52" s="16">
        <v>25</v>
      </c>
      <c r="B52" s="21">
        <v>6</v>
      </c>
      <c r="C52" s="24">
        <v>6.15</v>
      </c>
      <c r="D52" s="19">
        <v>10250</v>
      </c>
      <c r="E52" s="19">
        <f t="shared" si="0"/>
        <v>10006.049999999999</v>
      </c>
      <c r="F52" s="20">
        <v>57</v>
      </c>
      <c r="G52" s="21">
        <v>14</v>
      </c>
      <c r="H52" s="23">
        <v>14.15</v>
      </c>
      <c r="I52" s="19">
        <v>10250</v>
      </c>
      <c r="J52" s="19">
        <f t="shared" si="1"/>
        <v>10006.049999999999</v>
      </c>
      <c r="K52" s="20">
        <v>89</v>
      </c>
      <c r="L52" s="23">
        <v>22</v>
      </c>
      <c r="M52" s="21">
        <v>22.15</v>
      </c>
      <c r="N52" s="19">
        <v>10250</v>
      </c>
      <c r="O52" s="19">
        <f t="shared" si="2"/>
        <v>10006.049999999999</v>
      </c>
    </row>
    <row r="53" spans="1:18" ht="23.25">
      <c r="A53" s="16">
        <v>26</v>
      </c>
      <c r="B53" s="18">
        <v>6.15</v>
      </c>
      <c r="C53" s="23">
        <v>6.3</v>
      </c>
      <c r="D53" s="19">
        <v>10250</v>
      </c>
      <c r="E53" s="19">
        <f t="shared" si="0"/>
        <v>10006.049999999999</v>
      </c>
      <c r="F53" s="20">
        <v>58</v>
      </c>
      <c r="G53" s="21">
        <v>14.15</v>
      </c>
      <c r="H53" s="23">
        <v>14.3</v>
      </c>
      <c r="I53" s="19">
        <v>10250</v>
      </c>
      <c r="J53" s="19">
        <f t="shared" si="1"/>
        <v>10006.049999999999</v>
      </c>
      <c r="K53" s="20">
        <v>90</v>
      </c>
      <c r="L53" s="23">
        <v>22.15</v>
      </c>
      <c r="M53" s="21">
        <v>22.3</v>
      </c>
      <c r="N53" s="19">
        <v>10250</v>
      </c>
      <c r="O53" s="19">
        <f t="shared" si="2"/>
        <v>10006.049999999999</v>
      </c>
    </row>
    <row r="54" spans="1:18" ht="23.25">
      <c r="A54" s="16">
        <v>27</v>
      </c>
      <c r="B54" s="21">
        <v>6.3</v>
      </c>
      <c r="C54" s="24">
        <v>6.45</v>
      </c>
      <c r="D54" s="19">
        <v>10250</v>
      </c>
      <c r="E54" s="19">
        <f t="shared" si="0"/>
        <v>10006.049999999999</v>
      </c>
      <c r="F54" s="20">
        <v>59</v>
      </c>
      <c r="G54" s="21">
        <v>14.3</v>
      </c>
      <c r="H54" s="23">
        <v>14.45</v>
      </c>
      <c r="I54" s="19">
        <v>10250</v>
      </c>
      <c r="J54" s="19">
        <f t="shared" si="1"/>
        <v>10006.049999999999</v>
      </c>
      <c r="K54" s="20">
        <v>91</v>
      </c>
      <c r="L54" s="23">
        <v>22.3</v>
      </c>
      <c r="M54" s="21">
        <v>22.45</v>
      </c>
      <c r="N54" s="19">
        <v>10250</v>
      </c>
      <c r="O54" s="19">
        <f t="shared" si="2"/>
        <v>10006.049999999999</v>
      </c>
    </row>
    <row r="55" spans="1:18" ht="23.25">
      <c r="A55" s="16">
        <v>28</v>
      </c>
      <c r="B55" s="18">
        <v>6.45</v>
      </c>
      <c r="C55" s="23">
        <v>7</v>
      </c>
      <c r="D55" s="19">
        <v>10250</v>
      </c>
      <c r="E55" s="19">
        <f t="shared" si="0"/>
        <v>10006.049999999999</v>
      </c>
      <c r="F55" s="20">
        <v>60</v>
      </c>
      <c r="G55" s="21">
        <v>14.45</v>
      </c>
      <c r="H55" s="21">
        <v>15</v>
      </c>
      <c r="I55" s="19">
        <v>10250</v>
      </c>
      <c r="J55" s="19">
        <f t="shared" si="1"/>
        <v>10006.049999999999</v>
      </c>
      <c r="K55" s="20">
        <v>92</v>
      </c>
      <c r="L55" s="23">
        <v>22.45</v>
      </c>
      <c r="M55" s="21">
        <v>23</v>
      </c>
      <c r="N55" s="19">
        <v>10250</v>
      </c>
      <c r="O55" s="19">
        <f t="shared" si="2"/>
        <v>10006.049999999999</v>
      </c>
    </row>
    <row r="56" spans="1:18" ht="23.25">
      <c r="A56" s="16">
        <v>29</v>
      </c>
      <c r="B56" s="21">
        <v>7</v>
      </c>
      <c r="C56" s="24">
        <v>7.15</v>
      </c>
      <c r="D56" s="19">
        <v>10250</v>
      </c>
      <c r="E56" s="19">
        <f t="shared" si="0"/>
        <v>10006.049999999999</v>
      </c>
      <c r="F56" s="20">
        <v>61</v>
      </c>
      <c r="G56" s="21">
        <v>15</v>
      </c>
      <c r="H56" s="21">
        <v>15.15</v>
      </c>
      <c r="I56" s="19">
        <v>10250</v>
      </c>
      <c r="J56" s="19">
        <f t="shared" si="1"/>
        <v>10006.049999999999</v>
      </c>
      <c r="K56" s="20">
        <v>93</v>
      </c>
      <c r="L56" s="23">
        <v>23</v>
      </c>
      <c r="M56" s="21">
        <v>23.15</v>
      </c>
      <c r="N56" s="19">
        <v>10250</v>
      </c>
      <c r="O56" s="19">
        <f t="shared" si="2"/>
        <v>10006.049999999999</v>
      </c>
    </row>
    <row r="57" spans="1:18" ht="23.25">
      <c r="A57" s="16">
        <v>30</v>
      </c>
      <c r="B57" s="18">
        <v>7.15</v>
      </c>
      <c r="C57" s="23">
        <v>7.3</v>
      </c>
      <c r="D57" s="19">
        <v>10250</v>
      </c>
      <c r="E57" s="19">
        <f t="shared" si="0"/>
        <v>10006.049999999999</v>
      </c>
      <c r="F57" s="20">
        <v>62</v>
      </c>
      <c r="G57" s="21">
        <v>15.15</v>
      </c>
      <c r="H57" s="21">
        <v>15.3</v>
      </c>
      <c r="I57" s="19">
        <v>10250</v>
      </c>
      <c r="J57" s="19">
        <f t="shared" si="1"/>
        <v>10006.049999999999</v>
      </c>
      <c r="K57" s="20">
        <v>94</v>
      </c>
      <c r="L57" s="21">
        <v>23.15</v>
      </c>
      <c r="M57" s="21">
        <v>23.3</v>
      </c>
      <c r="N57" s="19">
        <v>10250</v>
      </c>
      <c r="O57" s="19">
        <f t="shared" si="2"/>
        <v>10006.049999999999</v>
      </c>
    </row>
    <row r="58" spans="1:18" ht="23.25">
      <c r="A58" s="16">
        <v>31</v>
      </c>
      <c r="B58" s="21">
        <v>7.3</v>
      </c>
      <c r="C58" s="24">
        <v>7.45</v>
      </c>
      <c r="D58" s="19">
        <v>10250</v>
      </c>
      <c r="E58" s="19">
        <f t="shared" si="0"/>
        <v>10006.049999999999</v>
      </c>
      <c r="F58" s="20">
        <v>63</v>
      </c>
      <c r="G58" s="21">
        <v>15.3</v>
      </c>
      <c r="H58" s="21">
        <v>15.45</v>
      </c>
      <c r="I58" s="19">
        <v>10250</v>
      </c>
      <c r="J58" s="19">
        <f t="shared" si="1"/>
        <v>10006.049999999999</v>
      </c>
      <c r="K58" s="20">
        <v>95</v>
      </c>
      <c r="L58" s="21">
        <v>23.3</v>
      </c>
      <c r="M58" s="21">
        <v>23.45</v>
      </c>
      <c r="N58" s="19">
        <v>10250</v>
      </c>
      <c r="O58" s="19">
        <f t="shared" si="2"/>
        <v>10006.049999999999</v>
      </c>
    </row>
    <row r="59" spans="1:18" ht="23.25">
      <c r="A59" s="16">
        <v>32</v>
      </c>
      <c r="B59" s="18">
        <v>7.45</v>
      </c>
      <c r="C59" s="23">
        <v>8</v>
      </c>
      <c r="D59" s="19">
        <v>10250</v>
      </c>
      <c r="E59" s="19">
        <f t="shared" si="0"/>
        <v>10006.049999999999</v>
      </c>
      <c r="F59" s="20">
        <v>64</v>
      </c>
      <c r="G59" s="21">
        <v>15.45</v>
      </c>
      <c r="H59" s="21">
        <v>16</v>
      </c>
      <c r="I59" s="19">
        <v>10250</v>
      </c>
      <c r="J59" s="19">
        <f t="shared" si="1"/>
        <v>10006.049999999999</v>
      </c>
      <c r="K59" s="25">
        <v>96</v>
      </c>
      <c r="L59" s="21">
        <v>23.45</v>
      </c>
      <c r="M59" s="26">
        <v>24</v>
      </c>
      <c r="N59" s="19">
        <v>10250</v>
      </c>
      <c r="O59" s="19">
        <f t="shared" si="2"/>
        <v>10006.049999999999</v>
      </c>
    </row>
    <row r="60" spans="1:18" ht="23.25">
      <c r="A60" s="27"/>
      <c r="B60" s="28"/>
      <c r="C60" s="29"/>
      <c r="D60" s="30">
        <f>SUM(D28:D59)</f>
        <v>328000</v>
      </c>
      <c r="E60" s="31">
        <f>SUM(E28:E59)</f>
        <v>320193.5999999998</v>
      </c>
      <c r="F60" s="32"/>
      <c r="G60" s="33"/>
      <c r="H60" s="33"/>
      <c r="I60" s="31">
        <f>SUM(I28:I59)</f>
        <v>328000</v>
      </c>
      <c r="J60" s="30">
        <f>SUM(J28:J59)</f>
        <v>320193.5999999998</v>
      </c>
      <c r="K60" s="32"/>
      <c r="L60" s="33"/>
      <c r="M60" s="33"/>
      <c r="N60" s="30">
        <f>SUM(N28:N59)</f>
        <v>328000</v>
      </c>
      <c r="O60" s="31">
        <f>SUM(O28:O59)</f>
        <v>320193.5999999998</v>
      </c>
      <c r="P60" s="11"/>
      <c r="Q60" s="34"/>
      <c r="R60" s="11"/>
    </row>
    <row r="64" spans="1:18">
      <c r="A64" t="s">
        <v>105</v>
      </c>
      <c r="B64">
        <f>SUM(D60,I60,N60)/(4000*1000)</f>
        <v>0.246</v>
      </c>
      <c r="C64">
        <f>ROUNDDOWN(SUM(E60,J60,O60)/(4000*1000),4)</f>
        <v>0.24010000000000001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activeCell="I29" sqref="I29"/>
    </sheetView>
  </sheetViews>
  <sheetFormatPr defaultColWidth="9.140625" defaultRowHeight="12.75"/>
  <cols>
    <col min="4" max="5" width="16" customWidth="1"/>
    <col min="9" max="10" width="16.42578125" customWidth="1"/>
    <col min="14" max="15" width="18.4257812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106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107</v>
      </c>
      <c r="N12" s="1" t="s">
        <v>108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21">
      <c r="A17" s="6" t="s">
        <v>13</v>
      </c>
      <c r="N17" s="9" t="s">
        <v>14</v>
      </c>
      <c r="O17" s="10" t="s">
        <v>76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01.2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10250</v>
      </c>
      <c r="E28" s="19">
        <f t="shared" ref="E28:E59" si="0">D28*(100-2.38)/100</f>
        <v>10006.049999999999</v>
      </c>
      <c r="F28" s="20">
        <v>33</v>
      </c>
      <c r="G28" s="21">
        <v>8</v>
      </c>
      <c r="H28" s="21">
        <v>8.15</v>
      </c>
      <c r="I28" s="19">
        <v>10250</v>
      </c>
      <c r="J28" s="19">
        <f t="shared" ref="J28:J59" si="1">I28*(100-2.38)/100</f>
        <v>10006.049999999999</v>
      </c>
      <c r="K28" s="20">
        <v>65</v>
      </c>
      <c r="L28" s="21">
        <v>16</v>
      </c>
      <c r="M28" s="21">
        <v>16.149999999999999</v>
      </c>
      <c r="N28" s="19">
        <v>10250</v>
      </c>
      <c r="O28" s="19">
        <f t="shared" ref="O28:O59" si="2">N28*(100-2.38)/100</f>
        <v>10006.049999999999</v>
      </c>
    </row>
    <row r="29" spans="1:15" ht="23.25">
      <c r="A29" s="16">
        <v>2</v>
      </c>
      <c r="B29" s="16">
        <v>0.15</v>
      </c>
      <c r="C29" s="22">
        <v>0.3</v>
      </c>
      <c r="D29" s="19">
        <v>10250</v>
      </c>
      <c r="E29" s="19">
        <f t="shared" si="0"/>
        <v>10006.049999999999</v>
      </c>
      <c r="F29" s="20">
        <v>34</v>
      </c>
      <c r="G29" s="21">
        <v>8.15</v>
      </c>
      <c r="H29" s="21">
        <v>8.3000000000000007</v>
      </c>
      <c r="I29" s="19">
        <v>10250</v>
      </c>
      <c r="J29" s="19">
        <f t="shared" si="1"/>
        <v>10006.049999999999</v>
      </c>
      <c r="K29" s="20">
        <v>66</v>
      </c>
      <c r="L29" s="21">
        <v>16.149999999999999</v>
      </c>
      <c r="M29" s="21">
        <v>16.3</v>
      </c>
      <c r="N29" s="19">
        <v>10250</v>
      </c>
      <c r="O29" s="19">
        <f t="shared" si="2"/>
        <v>10006.049999999999</v>
      </c>
    </row>
    <row r="30" spans="1:15" ht="23.25">
      <c r="A30" s="16">
        <v>3</v>
      </c>
      <c r="B30" s="22">
        <v>0.3</v>
      </c>
      <c r="C30" s="18">
        <v>0.45</v>
      </c>
      <c r="D30" s="19">
        <v>10250</v>
      </c>
      <c r="E30" s="19">
        <f t="shared" si="0"/>
        <v>10006.049999999999</v>
      </c>
      <c r="F30" s="20">
        <v>35</v>
      </c>
      <c r="G30" s="21">
        <v>8.3000000000000007</v>
      </c>
      <c r="H30" s="21">
        <v>8.4499999999999993</v>
      </c>
      <c r="I30" s="19">
        <v>10250</v>
      </c>
      <c r="J30" s="19">
        <f t="shared" si="1"/>
        <v>10006.049999999999</v>
      </c>
      <c r="K30" s="20">
        <v>67</v>
      </c>
      <c r="L30" s="21">
        <v>16.3</v>
      </c>
      <c r="M30" s="21">
        <v>16.45</v>
      </c>
      <c r="N30" s="19">
        <v>10250</v>
      </c>
      <c r="O30" s="19">
        <f t="shared" si="2"/>
        <v>10006.049999999999</v>
      </c>
    </row>
    <row r="31" spans="1:15" ht="23.25">
      <c r="A31" s="16">
        <v>4</v>
      </c>
      <c r="B31" s="16">
        <v>0.45</v>
      </c>
      <c r="C31" s="21">
        <v>1</v>
      </c>
      <c r="D31" s="19">
        <v>10250</v>
      </c>
      <c r="E31" s="19">
        <f t="shared" si="0"/>
        <v>10006.049999999999</v>
      </c>
      <c r="F31" s="20">
        <v>36</v>
      </c>
      <c r="G31" s="21">
        <v>8.4499999999999993</v>
      </c>
      <c r="H31" s="21">
        <v>9</v>
      </c>
      <c r="I31" s="19">
        <v>10250</v>
      </c>
      <c r="J31" s="19">
        <f t="shared" si="1"/>
        <v>10006.049999999999</v>
      </c>
      <c r="K31" s="20">
        <v>68</v>
      </c>
      <c r="L31" s="21">
        <v>16.45</v>
      </c>
      <c r="M31" s="21">
        <v>17</v>
      </c>
      <c r="N31" s="19">
        <v>10250</v>
      </c>
      <c r="O31" s="19">
        <f t="shared" si="2"/>
        <v>10006.049999999999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10250</v>
      </c>
      <c r="E32" s="19">
        <f t="shared" si="0"/>
        <v>10006.049999999999</v>
      </c>
      <c r="F32" s="20">
        <v>37</v>
      </c>
      <c r="G32" s="21">
        <v>9</v>
      </c>
      <c r="H32" s="21">
        <v>9.15</v>
      </c>
      <c r="I32" s="19">
        <v>10250</v>
      </c>
      <c r="J32" s="19">
        <f t="shared" si="1"/>
        <v>10006.049999999999</v>
      </c>
      <c r="K32" s="20">
        <v>69</v>
      </c>
      <c r="L32" s="21">
        <v>17</v>
      </c>
      <c r="M32" s="21">
        <v>17.149999999999999</v>
      </c>
      <c r="N32" s="19">
        <v>10250</v>
      </c>
      <c r="O32" s="19">
        <f t="shared" si="2"/>
        <v>10006.049999999999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10250</v>
      </c>
      <c r="E33" s="19">
        <f t="shared" si="0"/>
        <v>10006.049999999999</v>
      </c>
      <c r="F33" s="20">
        <v>38</v>
      </c>
      <c r="G33" s="21">
        <v>9.15</v>
      </c>
      <c r="H33" s="21">
        <v>9.3000000000000007</v>
      </c>
      <c r="I33" s="19">
        <v>10250</v>
      </c>
      <c r="J33" s="19">
        <f t="shared" si="1"/>
        <v>10006.049999999999</v>
      </c>
      <c r="K33" s="20">
        <v>70</v>
      </c>
      <c r="L33" s="21">
        <v>17.149999999999999</v>
      </c>
      <c r="M33" s="21">
        <v>17.3</v>
      </c>
      <c r="N33" s="19">
        <v>10250</v>
      </c>
      <c r="O33" s="19">
        <f t="shared" si="2"/>
        <v>10006.049999999999</v>
      </c>
    </row>
    <row r="34" spans="1:15" ht="23.25">
      <c r="A34" s="16">
        <v>7</v>
      </c>
      <c r="B34" s="22">
        <v>1.3</v>
      </c>
      <c r="C34" s="18">
        <v>1.45</v>
      </c>
      <c r="D34" s="19">
        <v>10250</v>
      </c>
      <c r="E34" s="19">
        <f t="shared" si="0"/>
        <v>10006.049999999999</v>
      </c>
      <c r="F34" s="20">
        <v>39</v>
      </c>
      <c r="G34" s="21">
        <v>9.3000000000000007</v>
      </c>
      <c r="H34" s="21">
        <v>9.4499999999999993</v>
      </c>
      <c r="I34" s="19">
        <v>10250</v>
      </c>
      <c r="J34" s="19">
        <f t="shared" si="1"/>
        <v>10006.049999999999</v>
      </c>
      <c r="K34" s="20">
        <v>71</v>
      </c>
      <c r="L34" s="21">
        <v>17.3</v>
      </c>
      <c r="M34" s="21">
        <v>17.45</v>
      </c>
      <c r="N34" s="19">
        <v>10250</v>
      </c>
      <c r="O34" s="19">
        <f t="shared" si="2"/>
        <v>10006.049999999999</v>
      </c>
    </row>
    <row r="35" spans="1:15" ht="23.25">
      <c r="A35" s="16">
        <v>8</v>
      </c>
      <c r="B35" s="16">
        <v>1.45</v>
      </c>
      <c r="C35" s="21">
        <v>2</v>
      </c>
      <c r="D35" s="19">
        <v>10250</v>
      </c>
      <c r="E35" s="19">
        <f t="shared" si="0"/>
        <v>10006.049999999999</v>
      </c>
      <c r="F35" s="20">
        <v>40</v>
      </c>
      <c r="G35" s="21">
        <v>9.4499999999999993</v>
      </c>
      <c r="H35" s="21">
        <v>10</v>
      </c>
      <c r="I35" s="19">
        <v>10250</v>
      </c>
      <c r="J35" s="19">
        <f t="shared" si="1"/>
        <v>10006.049999999999</v>
      </c>
      <c r="K35" s="20">
        <v>72</v>
      </c>
      <c r="L35" s="23">
        <v>17.45</v>
      </c>
      <c r="M35" s="21">
        <v>18</v>
      </c>
      <c r="N35" s="19">
        <v>10250</v>
      </c>
      <c r="O35" s="19">
        <f t="shared" si="2"/>
        <v>10006.049999999999</v>
      </c>
    </row>
    <row r="36" spans="1:15" ht="23.25">
      <c r="A36" s="16">
        <v>9</v>
      </c>
      <c r="B36" s="22">
        <v>2</v>
      </c>
      <c r="C36" s="18">
        <v>2.15</v>
      </c>
      <c r="D36" s="19">
        <v>10250</v>
      </c>
      <c r="E36" s="19">
        <f t="shared" si="0"/>
        <v>10006.049999999999</v>
      </c>
      <c r="F36" s="20">
        <v>41</v>
      </c>
      <c r="G36" s="21">
        <v>10</v>
      </c>
      <c r="H36" s="23">
        <v>10.15</v>
      </c>
      <c r="I36" s="19">
        <v>10250</v>
      </c>
      <c r="J36" s="19">
        <f t="shared" si="1"/>
        <v>10006.049999999999</v>
      </c>
      <c r="K36" s="20">
        <v>73</v>
      </c>
      <c r="L36" s="23">
        <v>18</v>
      </c>
      <c r="M36" s="21">
        <v>18.149999999999999</v>
      </c>
      <c r="N36" s="19">
        <v>10250</v>
      </c>
      <c r="O36" s="19">
        <f t="shared" si="2"/>
        <v>10006.049999999999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10250</v>
      </c>
      <c r="E37" s="19">
        <f t="shared" si="0"/>
        <v>10006.049999999999</v>
      </c>
      <c r="F37" s="20">
        <v>42</v>
      </c>
      <c r="G37" s="21">
        <v>10.15</v>
      </c>
      <c r="H37" s="23">
        <v>10.3</v>
      </c>
      <c r="I37" s="19">
        <v>10250</v>
      </c>
      <c r="J37" s="19">
        <f t="shared" si="1"/>
        <v>10006.049999999999</v>
      </c>
      <c r="K37" s="20">
        <v>74</v>
      </c>
      <c r="L37" s="23">
        <v>18.149999999999999</v>
      </c>
      <c r="M37" s="21">
        <v>18.3</v>
      </c>
      <c r="N37" s="19">
        <v>10250</v>
      </c>
      <c r="O37" s="19">
        <f t="shared" si="2"/>
        <v>10006.049999999999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10250</v>
      </c>
      <c r="E38" s="19">
        <f t="shared" si="0"/>
        <v>10006.049999999999</v>
      </c>
      <c r="F38" s="20">
        <v>43</v>
      </c>
      <c r="G38" s="21">
        <v>10.3</v>
      </c>
      <c r="H38" s="23">
        <v>10.45</v>
      </c>
      <c r="I38" s="19">
        <v>10250</v>
      </c>
      <c r="J38" s="19">
        <f t="shared" si="1"/>
        <v>10006.049999999999</v>
      </c>
      <c r="K38" s="20">
        <v>75</v>
      </c>
      <c r="L38" s="23">
        <v>18.3</v>
      </c>
      <c r="M38" s="21">
        <v>18.45</v>
      </c>
      <c r="N38" s="19">
        <v>10250</v>
      </c>
      <c r="O38" s="19">
        <f t="shared" si="2"/>
        <v>10006.049999999999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10250</v>
      </c>
      <c r="E39" s="19">
        <f t="shared" si="0"/>
        <v>10006.049999999999</v>
      </c>
      <c r="F39" s="20">
        <v>44</v>
      </c>
      <c r="G39" s="21">
        <v>10.45</v>
      </c>
      <c r="H39" s="23">
        <v>11</v>
      </c>
      <c r="I39" s="19">
        <v>10250</v>
      </c>
      <c r="J39" s="19">
        <f t="shared" si="1"/>
        <v>10006.049999999999</v>
      </c>
      <c r="K39" s="20">
        <v>76</v>
      </c>
      <c r="L39" s="23">
        <v>18.45</v>
      </c>
      <c r="M39" s="21">
        <v>19</v>
      </c>
      <c r="N39" s="19">
        <v>10250</v>
      </c>
      <c r="O39" s="19">
        <f t="shared" si="2"/>
        <v>10006.049999999999</v>
      </c>
    </row>
    <row r="40" spans="1:15" ht="23.25">
      <c r="A40" s="16">
        <v>13</v>
      </c>
      <c r="B40" s="22">
        <v>3</v>
      </c>
      <c r="C40" s="24">
        <v>3.15</v>
      </c>
      <c r="D40" s="19">
        <v>10250</v>
      </c>
      <c r="E40" s="19">
        <f t="shared" si="0"/>
        <v>10006.049999999999</v>
      </c>
      <c r="F40" s="20">
        <v>45</v>
      </c>
      <c r="G40" s="21">
        <v>11</v>
      </c>
      <c r="H40" s="23">
        <v>11.15</v>
      </c>
      <c r="I40" s="19">
        <v>10250</v>
      </c>
      <c r="J40" s="19">
        <f t="shared" si="1"/>
        <v>10006.049999999999</v>
      </c>
      <c r="K40" s="20">
        <v>77</v>
      </c>
      <c r="L40" s="23">
        <v>19</v>
      </c>
      <c r="M40" s="21">
        <v>19.149999999999999</v>
      </c>
      <c r="N40" s="19">
        <v>10250</v>
      </c>
      <c r="O40" s="19">
        <f t="shared" si="2"/>
        <v>10006.049999999999</v>
      </c>
    </row>
    <row r="41" spans="1:15" ht="23.25">
      <c r="A41" s="16">
        <v>14</v>
      </c>
      <c r="B41" s="16">
        <v>3.15</v>
      </c>
      <c r="C41" s="23">
        <v>3.3</v>
      </c>
      <c r="D41" s="19">
        <v>10250</v>
      </c>
      <c r="E41" s="19">
        <f t="shared" si="0"/>
        <v>10006.049999999999</v>
      </c>
      <c r="F41" s="20">
        <v>46</v>
      </c>
      <c r="G41" s="21">
        <v>11.15</v>
      </c>
      <c r="H41" s="23">
        <v>11.3</v>
      </c>
      <c r="I41" s="19">
        <v>10250</v>
      </c>
      <c r="J41" s="19">
        <f t="shared" si="1"/>
        <v>10006.049999999999</v>
      </c>
      <c r="K41" s="20">
        <v>78</v>
      </c>
      <c r="L41" s="23">
        <v>19.149999999999999</v>
      </c>
      <c r="M41" s="21">
        <v>19.3</v>
      </c>
      <c r="N41" s="19">
        <v>10250</v>
      </c>
      <c r="O41" s="19">
        <f t="shared" si="2"/>
        <v>10006.049999999999</v>
      </c>
    </row>
    <row r="42" spans="1:15" ht="23.25">
      <c r="A42" s="16">
        <v>15</v>
      </c>
      <c r="B42" s="22">
        <v>3.3</v>
      </c>
      <c r="C42" s="24">
        <v>3.45</v>
      </c>
      <c r="D42" s="19">
        <v>10250</v>
      </c>
      <c r="E42" s="19">
        <f t="shared" si="0"/>
        <v>10006.049999999999</v>
      </c>
      <c r="F42" s="20">
        <v>47</v>
      </c>
      <c r="G42" s="21">
        <v>11.3</v>
      </c>
      <c r="H42" s="23">
        <v>11.45</v>
      </c>
      <c r="I42" s="19">
        <v>10250</v>
      </c>
      <c r="J42" s="19">
        <f t="shared" si="1"/>
        <v>10006.049999999999</v>
      </c>
      <c r="K42" s="20">
        <v>79</v>
      </c>
      <c r="L42" s="23">
        <v>19.3</v>
      </c>
      <c r="M42" s="21">
        <v>19.45</v>
      </c>
      <c r="N42" s="19">
        <v>10250</v>
      </c>
      <c r="O42" s="19">
        <f t="shared" si="2"/>
        <v>10006.049999999999</v>
      </c>
    </row>
    <row r="43" spans="1:15" ht="23.25">
      <c r="A43" s="16">
        <v>16</v>
      </c>
      <c r="B43" s="16">
        <v>3.45</v>
      </c>
      <c r="C43" s="23">
        <v>4</v>
      </c>
      <c r="D43" s="19">
        <v>10250</v>
      </c>
      <c r="E43" s="19">
        <f t="shared" si="0"/>
        <v>10006.049999999999</v>
      </c>
      <c r="F43" s="20">
        <v>48</v>
      </c>
      <c r="G43" s="21">
        <v>11.45</v>
      </c>
      <c r="H43" s="23">
        <v>12</v>
      </c>
      <c r="I43" s="19">
        <v>10250</v>
      </c>
      <c r="J43" s="19">
        <f t="shared" si="1"/>
        <v>10006.049999999999</v>
      </c>
      <c r="K43" s="20">
        <v>80</v>
      </c>
      <c r="L43" s="23">
        <v>19.45</v>
      </c>
      <c r="M43" s="21">
        <v>20</v>
      </c>
      <c r="N43" s="19">
        <v>10250</v>
      </c>
      <c r="O43" s="19">
        <f t="shared" si="2"/>
        <v>10006.049999999999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10250</v>
      </c>
      <c r="E44" s="19">
        <f t="shared" si="0"/>
        <v>10006.049999999999</v>
      </c>
      <c r="F44" s="20">
        <v>49</v>
      </c>
      <c r="G44" s="21">
        <v>12</v>
      </c>
      <c r="H44" s="23">
        <v>12.15</v>
      </c>
      <c r="I44" s="19">
        <v>10250</v>
      </c>
      <c r="J44" s="19">
        <f t="shared" si="1"/>
        <v>10006.049999999999</v>
      </c>
      <c r="K44" s="20">
        <v>81</v>
      </c>
      <c r="L44" s="23">
        <v>20</v>
      </c>
      <c r="M44" s="21">
        <v>20.149999999999999</v>
      </c>
      <c r="N44" s="19">
        <v>10250</v>
      </c>
      <c r="O44" s="19">
        <f t="shared" si="2"/>
        <v>10006.049999999999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10250</v>
      </c>
      <c r="E45" s="19">
        <f t="shared" si="0"/>
        <v>10006.049999999999</v>
      </c>
      <c r="F45" s="20">
        <v>50</v>
      </c>
      <c r="G45" s="21">
        <v>12.15</v>
      </c>
      <c r="H45" s="23">
        <v>12.3</v>
      </c>
      <c r="I45" s="19">
        <v>10250</v>
      </c>
      <c r="J45" s="19">
        <f t="shared" si="1"/>
        <v>10006.049999999999</v>
      </c>
      <c r="K45" s="20">
        <v>82</v>
      </c>
      <c r="L45" s="23">
        <v>20.149999999999999</v>
      </c>
      <c r="M45" s="21">
        <v>20.3</v>
      </c>
      <c r="N45" s="19">
        <v>10250</v>
      </c>
      <c r="O45" s="19">
        <f t="shared" si="2"/>
        <v>10006.049999999999</v>
      </c>
    </row>
    <row r="46" spans="1:15" ht="23.25">
      <c r="A46" s="16">
        <v>19</v>
      </c>
      <c r="B46" s="22">
        <v>4.3</v>
      </c>
      <c r="C46" s="24">
        <v>4.45</v>
      </c>
      <c r="D46" s="19">
        <v>10250</v>
      </c>
      <c r="E46" s="19">
        <f t="shared" si="0"/>
        <v>10006.049999999999</v>
      </c>
      <c r="F46" s="20">
        <v>51</v>
      </c>
      <c r="G46" s="21">
        <v>12.3</v>
      </c>
      <c r="H46" s="23">
        <v>12.45</v>
      </c>
      <c r="I46" s="19">
        <v>10250</v>
      </c>
      <c r="J46" s="19">
        <f t="shared" si="1"/>
        <v>10006.049999999999</v>
      </c>
      <c r="K46" s="20">
        <v>83</v>
      </c>
      <c r="L46" s="23">
        <v>20.3</v>
      </c>
      <c r="M46" s="21">
        <v>20.45</v>
      </c>
      <c r="N46" s="19">
        <v>10250</v>
      </c>
      <c r="O46" s="19">
        <f t="shared" si="2"/>
        <v>10006.049999999999</v>
      </c>
    </row>
    <row r="47" spans="1:15" ht="23.25">
      <c r="A47" s="16">
        <v>20</v>
      </c>
      <c r="B47" s="16">
        <v>4.45</v>
      </c>
      <c r="C47" s="23">
        <v>5</v>
      </c>
      <c r="D47" s="19">
        <v>10250</v>
      </c>
      <c r="E47" s="19">
        <f t="shared" si="0"/>
        <v>10006.049999999999</v>
      </c>
      <c r="F47" s="20">
        <v>52</v>
      </c>
      <c r="G47" s="21">
        <v>12.45</v>
      </c>
      <c r="H47" s="23">
        <v>13</v>
      </c>
      <c r="I47" s="19">
        <v>10250</v>
      </c>
      <c r="J47" s="19">
        <f t="shared" si="1"/>
        <v>10006.049999999999</v>
      </c>
      <c r="K47" s="20">
        <v>84</v>
      </c>
      <c r="L47" s="23">
        <v>20.45</v>
      </c>
      <c r="M47" s="21">
        <v>21</v>
      </c>
      <c r="N47" s="19">
        <v>10250</v>
      </c>
      <c r="O47" s="19">
        <f t="shared" si="2"/>
        <v>10006.049999999999</v>
      </c>
    </row>
    <row r="48" spans="1:15" ht="23.25">
      <c r="A48" s="16">
        <v>21</v>
      </c>
      <c r="B48" s="21">
        <v>5</v>
      </c>
      <c r="C48" s="24">
        <v>5.15</v>
      </c>
      <c r="D48" s="19">
        <v>10250</v>
      </c>
      <c r="E48" s="19">
        <f t="shared" si="0"/>
        <v>10006.049999999999</v>
      </c>
      <c r="F48" s="20">
        <v>53</v>
      </c>
      <c r="G48" s="21">
        <v>13</v>
      </c>
      <c r="H48" s="23">
        <v>13.15</v>
      </c>
      <c r="I48" s="19">
        <v>10250</v>
      </c>
      <c r="J48" s="19">
        <f t="shared" si="1"/>
        <v>10006.049999999999</v>
      </c>
      <c r="K48" s="20">
        <v>85</v>
      </c>
      <c r="L48" s="23">
        <v>21</v>
      </c>
      <c r="M48" s="21">
        <v>21.15</v>
      </c>
      <c r="N48" s="19">
        <v>10250</v>
      </c>
      <c r="O48" s="19">
        <f t="shared" si="2"/>
        <v>10006.049999999999</v>
      </c>
    </row>
    <row r="49" spans="1:18" ht="23.25">
      <c r="A49" s="16">
        <v>22</v>
      </c>
      <c r="B49" s="18">
        <v>5.15</v>
      </c>
      <c r="C49" s="23">
        <v>5.3</v>
      </c>
      <c r="D49" s="19">
        <v>10250</v>
      </c>
      <c r="E49" s="19">
        <f t="shared" si="0"/>
        <v>10006.049999999999</v>
      </c>
      <c r="F49" s="20">
        <v>54</v>
      </c>
      <c r="G49" s="21">
        <v>13.15</v>
      </c>
      <c r="H49" s="23">
        <v>13.3</v>
      </c>
      <c r="I49" s="19">
        <v>10250</v>
      </c>
      <c r="J49" s="19">
        <f t="shared" si="1"/>
        <v>10006.049999999999</v>
      </c>
      <c r="K49" s="20">
        <v>86</v>
      </c>
      <c r="L49" s="23">
        <v>21.15</v>
      </c>
      <c r="M49" s="21">
        <v>21.3</v>
      </c>
      <c r="N49" s="19">
        <v>10250</v>
      </c>
      <c r="O49" s="19">
        <f t="shared" si="2"/>
        <v>10006.049999999999</v>
      </c>
    </row>
    <row r="50" spans="1:18" ht="23.25">
      <c r="A50" s="16">
        <v>23</v>
      </c>
      <c r="B50" s="21">
        <v>5.3</v>
      </c>
      <c r="C50" s="24">
        <v>5.45</v>
      </c>
      <c r="D50" s="19">
        <v>10250</v>
      </c>
      <c r="E50" s="19">
        <f t="shared" si="0"/>
        <v>10006.049999999999</v>
      </c>
      <c r="F50" s="20">
        <v>55</v>
      </c>
      <c r="G50" s="21">
        <v>13.3</v>
      </c>
      <c r="H50" s="23">
        <v>13.45</v>
      </c>
      <c r="I50" s="19">
        <v>10250</v>
      </c>
      <c r="J50" s="19">
        <f t="shared" si="1"/>
        <v>10006.049999999999</v>
      </c>
      <c r="K50" s="20">
        <v>87</v>
      </c>
      <c r="L50" s="23">
        <v>21.3</v>
      </c>
      <c r="M50" s="21">
        <v>21.45</v>
      </c>
      <c r="N50" s="19">
        <v>10250</v>
      </c>
      <c r="O50" s="19">
        <f t="shared" si="2"/>
        <v>10006.049999999999</v>
      </c>
    </row>
    <row r="51" spans="1:18" ht="23.25">
      <c r="A51" s="16">
        <v>24</v>
      </c>
      <c r="B51" s="18">
        <v>5.45</v>
      </c>
      <c r="C51" s="23">
        <v>6</v>
      </c>
      <c r="D51" s="19">
        <v>10250</v>
      </c>
      <c r="E51" s="19">
        <f t="shared" si="0"/>
        <v>10006.049999999999</v>
      </c>
      <c r="F51" s="20">
        <v>56</v>
      </c>
      <c r="G51" s="21">
        <v>13.45</v>
      </c>
      <c r="H51" s="23">
        <v>14</v>
      </c>
      <c r="I51" s="19">
        <v>10250</v>
      </c>
      <c r="J51" s="19">
        <f t="shared" si="1"/>
        <v>10006.049999999999</v>
      </c>
      <c r="K51" s="20">
        <v>88</v>
      </c>
      <c r="L51" s="23">
        <v>21.45</v>
      </c>
      <c r="M51" s="21">
        <v>22</v>
      </c>
      <c r="N51" s="19">
        <v>10250</v>
      </c>
      <c r="O51" s="19">
        <f t="shared" si="2"/>
        <v>10006.049999999999</v>
      </c>
    </row>
    <row r="52" spans="1:18" ht="23.25">
      <c r="A52" s="16">
        <v>25</v>
      </c>
      <c r="B52" s="21">
        <v>6</v>
      </c>
      <c r="C52" s="24">
        <v>6.15</v>
      </c>
      <c r="D52" s="19">
        <v>10250</v>
      </c>
      <c r="E52" s="19">
        <f t="shared" si="0"/>
        <v>10006.049999999999</v>
      </c>
      <c r="F52" s="20">
        <v>57</v>
      </c>
      <c r="G52" s="21">
        <v>14</v>
      </c>
      <c r="H52" s="23">
        <v>14.15</v>
      </c>
      <c r="I52" s="19">
        <v>10250</v>
      </c>
      <c r="J52" s="19">
        <f t="shared" si="1"/>
        <v>10006.049999999999</v>
      </c>
      <c r="K52" s="20">
        <v>89</v>
      </c>
      <c r="L52" s="23">
        <v>22</v>
      </c>
      <c r="M52" s="21">
        <v>22.15</v>
      </c>
      <c r="N52" s="19">
        <v>10250</v>
      </c>
      <c r="O52" s="19">
        <f t="shared" si="2"/>
        <v>10006.049999999999</v>
      </c>
    </row>
    <row r="53" spans="1:18" ht="23.25">
      <c r="A53" s="16">
        <v>26</v>
      </c>
      <c r="B53" s="18">
        <v>6.15</v>
      </c>
      <c r="C53" s="23">
        <v>6.3</v>
      </c>
      <c r="D53" s="19">
        <v>10250</v>
      </c>
      <c r="E53" s="19">
        <f t="shared" si="0"/>
        <v>10006.049999999999</v>
      </c>
      <c r="F53" s="20">
        <v>58</v>
      </c>
      <c r="G53" s="21">
        <v>14.15</v>
      </c>
      <c r="H53" s="23">
        <v>14.3</v>
      </c>
      <c r="I53" s="19">
        <v>10250</v>
      </c>
      <c r="J53" s="19">
        <f t="shared" si="1"/>
        <v>10006.049999999999</v>
      </c>
      <c r="K53" s="20">
        <v>90</v>
      </c>
      <c r="L53" s="23">
        <v>22.15</v>
      </c>
      <c r="M53" s="21">
        <v>22.3</v>
      </c>
      <c r="N53" s="19">
        <v>10250</v>
      </c>
      <c r="O53" s="19">
        <f t="shared" si="2"/>
        <v>10006.049999999999</v>
      </c>
    </row>
    <row r="54" spans="1:18" ht="23.25">
      <c r="A54" s="16">
        <v>27</v>
      </c>
      <c r="B54" s="21">
        <v>6.3</v>
      </c>
      <c r="C54" s="24">
        <v>6.45</v>
      </c>
      <c r="D54" s="19">
        <v>10250</v>
      </c>
      <c r="E54" s="19">
        <f t="shared" si="0"/>
        <v>10006.049999999999</v>
      </c>
      <c r="F54" s="20">
        <v>59</v>
      </c>
      <c r="G54" s="21">
        <v>14.3</v>
      </c>
      <c r="H54" s="23">
        <v>14.45</v>
      </c>
      <c r="I54" s="19">
        <v>10250</v>
      </c>
      <c r="J54" s="19">
        <f t="shared" si="1"/>
        <v>10006.049999999999</v>
      </c>
      <c r="K54" s="20">
        <v>91</v>
      </c>
      <c r="L54" s="23">
        <v>22.3</v>
      </c>
      <c r="M54" s="21">
        <v>22.45</v>
      </c>
      <c r="N54" s="19">
        <v>10250</v>
      </c>
      <c r="O54" s="19">
        <f t="shared" si="2"/>
        <v>10006.049999999999</v>
      </c>
    </row>
    <row r="55" spans="1:18" ht="23.25">
      <c r="A55" s="16">
        <v>28</v>
      </c>
      <c r="B55" s="18">
        <v>6.45</v>
      </c>
      <c r="C55" s="23">
        <v>7</v>
      </c>
      <c r="D55" s="19">
        <v>10250</v>
      </c>
      <c r="E55" s="19">
        <f t="shared" si="0"/>
        <v>10006.049999999999</v>
      </c>
      <c r="F55" s="20">
        <v>60</v>
      </c>
      <c r="G55" s="21">
        <v>14.45</v>
      </c>
      <c r="H55" s="21">
        <v>15</v>
      </c>
      <c r="I55" s="19">
        <v>10250</v>
      </c>
      <c r="J55" s="19">
        <f t="shared" si="1"/>
        <v>10006.049999999999</v>
      </c>
      <c r="K55" s="20">
        <v>92</v>
      </c>
      <c r="L55" s="23">
        <v>22.45</v>
      </c>
      <c r="M55" s="21">
        <v>23</v>
      </c>
      <c r="N55" s="19">
        <v>10250</v>
      </c>
      <c r="O55" s="19">
        <f t="shared" si="2"/>
        <v>10006.049999999999</v>
      </c>
    </row>
    <row r="56" spans="1:18" ht="23.25">
      <c r="A56" s="16">
        <v>29</v>
      </c>
      <c r="B56" s="21">
        <v>7</v>
      </c>
      <c r="C56" s="24">
        <v>7.15</v>
      </c>
      <c r="D56" s="19">
        <v>10250</v>
      </c>
      <c r="E56" s="19">
        <f t="shared" si="0"/>
        <v>10006.049999999999</v>
      </c>
      <c r="F56" s="20">
        <v>61</v>
      </c>
      <c r="G56" s="21">
        <v>15</v>
      </c>
      <c r="H56" s="21">
        <v>15.15</v>
      </c>
      <c r="I56" s="19">
        <v>10250</v>
      </c>
      <c r="J56" s="19">
        <f t="shared" si="1"/>
        <v>10006.049999999999</v>
      </c>
      <c r="K56" s="20">
        <v>93</v>
      </c>
      <c r="L56" s="23">
        <v>23</v>
      </c>
      <c r="M56" s="21">
        <v>23.15</v>
      </c>
      <c r="N56" s="19">
        <v>10250</v>
      </c>
      <c r="O56" s="19">
        <f t="shared" si="2"/>
        <v>10006.049999999999</v>
      </c>
    </row>
    <row r="57" spans="1:18" ht="23.25">
      <c r="A57" s="16">
        <v>30</v>
      </c>
      <c r="B57" s="18">
        <v>7.15</v>
      </c>
      <c r="C57" s="23">
        <v>7.3</v>
      </c>
      <c r="D57" s="19">
        <v>10250</v>
      </c>
      <c r="E57" s="19">
        <f t="shared" si="0"/>
        <v>10006.049999999999</v>
      </c>
      <c r="F57" s="20">
        <v>62</v>
      </c>
      <c r="G57" s="21">
        <v>15.15</v>
      </c>
      <c r="H57" s="21">
        <v>15.3</v>
      </c>
      <c r="I57" s="19">
        <v>10250</v>
      </c>
      <c r="J57" s="19">
        <f t="shared" si="1"/>
        <v>10006.049999999999</v>
      </c>
      <c r="K57" s="20">
        <v>94</v>
      </c>
      <c r="L57" s="21">
        <v>23.15</v>
      </c>
      <c r="M57" s="21">
        <v>23.3</v>
      </c>
      <c r="N57" s="19">
        <v>10250</v>
      </c>
      <c r="O57" s="19">
        <f t="shared" si="2"/>
        <v>10006.049999999999</v>
      </c>
    </row>
    <row r="58" spans="1:18" ht="23.25">
      <c r="A58" s="16">
        <v>31</v>
      </c>
      <c r="B58" s="21">
        <v>7.3</v>
      </c>
      <c r="C58" s="24">
        <v>7.45</v>
      </c>
      <c r="D58" s="19">
        <v>10250</v>
      </c>
      <c r="E58" s="19">
        <f t="shared" si="0"/>
        <v>10006.049999999999</v>
      </c>
      <c r="F58" s="20">
        <v>63</v>
      </c>
      <c r="G58" s="21">
        <v>15.3</v>
      </c>
      <c r="H58" s="21">
        <v>15.45</v>
      </c>
      <c r="I58" s="19">
        <v>10250</v>
      </c>
      <c r="J58" s="19">
        <f t="shared" si="1"/>
        <v>10006.049999999999</v>
      </c>
      <c r="K58" s="20">
        <v>95</v>
      </c>
      <c r="L58" s="21">
        <v>23.3</v>
      </c>
      <c r="M58" s="21">
        <v>23.45</v>
      </c>
      <c r="N58" s="19">
        <v>10250</v>
      </c>
      <c r="O58" s="19">
        <f t="shared" si="2"/>
        <v>10006.049999999999</v>
      </c>
    </row>
    <row r="59" spans="1:18" ht="23.25">
      <c r="A59" s="16">
        <v>32</v>
      </c>
      <c r="B59" s="18">
        <v>7.45</v>
      </c>
      <c r="C59" s="23">
        <v>8</v>
      </c>
      <c r="D59" s="19">
        <v>10250</v>
      </c>
      <c r="E59" s="19">
        <f t="shared" si="0"/>
        <v>10006.049999999999</v>
      </c>
      <c r="F59" s="20">
        <v>64</v>
      </c>
      <c r="G59" s="21">
        <v>15.45</v>
      </c>
      <c r="H59" s="21">
        <v>16</v>
      </c>
      <c r="I59" s="19">
        <v>10250</v>
      </c>
      <c r="J59" s="19">
        <f t="shared" si="1"/>
        <v>10006.049999999999</v>
      </c>
      <c r="K59" s="25">
        <v>96</v>
      </c>
      <c r="L59" s="21">
        <v>23.45</v>
      </c>
      <c r="M59" s="26">
        <v>24</v>
      </c>
      <c r="N59" s="19">
        <v>10250</v>
      </c>
      <c r="O59" s="19">
        <f t="shared" si="2"/>
        <v>10006.049999999999</v>
      </c>
    </row>
    <row r="60" spans="1:18" ht="23.25">
      <c r="A60" s="27"/>
      <c r="B60" s="28"/>
      <c r="C60" s="29"/>
      <c r="D60" s="30">
        <f>SUM(D28:D59)</f>
        <v>328000</v>
      </c>
      <c r="E60" s="31">
        <f>SUM(E28:E59)</f>
        <v>320193.5999999998</v>
      </c>
      <c r="F60" s="32"/>
      <c r="G60" s="33"/>
      <c r="H60" s="33"/>
      <c r="I60" s="31">
        <f>SUM(I28:I59)</f>
        <v>328000</v>
      </c>
      <c r="J60" s="30">
        <f>SUM(J28:J59)</f>
        <v>320193.5999999998</v>
      </c>
      <c r="K60" s="32"/>
      <c r="L60" s="33"/>
      <c r="M60" s="33"/>
      <c r="N60" s="30">
        <f>SUM(N28:N59)</f>
        <v>328000</v>
      </c>
      <c r="O60" s="31">
        <f>SUM(O28:O59)</f>
        <v>320193.5999999998</v>
      </c>
      <c r="P60" s="11"/>
      <c r="Q60" s="34"/>
      <c r="R60" s="11"/>
    </row>
    <row r="64" spans="1:18">
      <c r="A64" t="s">
        <v>109</v>
      </c>
      <c r="B64">
        <f>SUM(D60,I60,N60)/(4000*1000)</f>
        <v>0.246</v>
      </c>
      <c r="C64">
        <f>ROUNDDOWN(SUM(E60,J60,O60)/(4000*1000),4)</f>
        <v>0.24010000000000001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6" workbookViewId="0">
      <selection activeCell="N25" sqref="N1:O1048576"/>
    </sheetView>
  </sheetViews>
  <sheetFormatPr defaultColWidth="9.140625" defaultRowHeight="12.75"/>
  <cols>
    <col min="4" max="5" width="16.28515625" customWidth="1"/>
    <col min="9" max="10" width="15.5703125" customWidth="1"/>
    <col min="14" max="15" width="17.4257812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35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36</v>
      </c>
      <c r="N12" s="1" t="s">
        <v>37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21">
      <c r="A17" s="6" t="s">
        <v>13</v>
      </c>
      <c r="N17" s="9" t="s">
        <v>14</v>
      </c>
      <c r="O17" s="10" t="s">
        <v>15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01.2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11780</v>
      </c>
      <c r="E28" s="19">
        <f t="shared" ref="E28:E59" si="0">D28*(100-2.38)/100</f>
        <v>11499.636</v>
      </c>
      <c r="F28" s="20">
        <v>33</v>
      </c>
      <c r="G28" s="21">
        <v>8</v>
      </c>
      <c r="H28" s="21">
        <v>8.15</v>
      </c>
      <c r="I28" s="19">
        <v>11780</v>
      </c>
      <c r="J28" s="19">
        <f t="shared" ref="J28:J59" si="1">I28*(100-2.38)/100</f>
        <v>11499.636</v>
      </c>
      <c r="K28" s="20">
        <v>65</v>
      </c>
      <c r="L28" s="21">
        <v>16</v>
      </c>
      <c r="M28" s="21">
        <v>16.149999999999999</v>
      </c>
      <c r="N28" s="19">
        <v>11780</v>
      </c>
      <c r="O28" s="19">
        <f t="shared" ref="O28:O59" si="2">N28*(100-2.38)/100</f>
        <v>11499.636</v>
      </c>
    </row>
    <row r="29" spans="1:15" ht="23.25">
      <c r="A29" s="16">
        <v>2</v>
      </c>
      <c r="B29" s="16">
        <v>0.15</v>
      </c>
      <c r="C29" s="22">
        <v>0.3</v>
      </c>
      <c r="D29" s="19">
        <v>11780</v>
      </c>
      <c r="E29" s="19">
        <f t="shared" si="0"/>
        <v>11499.636</v>
      </c>
      <c r="F29" s="20">
        <v>34</v>
      </c>
      <c r="G29" s="21">
        <v>8.15</v>
      </c>
      <c r="H29" s="21">
        <v>8.3000000000000007</v>
      </c>
      <c r="I29" s="19">
        <v>11780</v>
      </c>
      <c r="J29" s="19">
        <f t="shared" si="1"/>
        <v>11499.636</v>
      </c>
      <c r="K29" s="20">
        <v>66</v>
      </c>
      <c r="L29" s="21">
        <v>16.149999999999999</v>
      </c>
      <c r="M29" s="21">
        <v>16.3</v>
      </c>
      <c r="N29" s="19">
        <v>11780</v>
      </c>
      <c r="O29" s="19">
        <f t="shared" si="2"/>
        <v>11499.636</v>
      </c>
    </row>
    <row r="30" spans="1:15" ht="23.25">
      <c r="A30" s="16">
        <v>3</v>
      </c>
      <c r="B30" s="22">
        <v>0.3</v>
      </c>
      <c r="C30" s="18">
        <v>0.45</v>
      </c>
      <c r="D30" s="19">
        <v>11780</v>
      </c>
      <c r="E30" s="19">
        <f t="shared" si="0"/>
        <v>11499.636</v>
      </c>
      <c r="F30" s="20">
        <v>35</v>
      </c>
      <c r="G30" s="21">
        <v>8.3000000000000007</v>
      </c>
      <c r="H30" s="21">
        <v>8.4499999999999993</v>
      </c>
      <c r="I30" s="19">
        <v>11780</v>
      </c>
      <c r="J30" s="19">
        <f t="shared" si="1"/>
        <v>11499.636</v>
      </c>
      <c r="K30" s="20">
        <v>67</v>
      </c>
      <c r="L30" s="21">
        <v>16.3</v>
      </c>
      <c r="M30" s="21">
        <v>16.45</v>
      </c>
      <c r="N30" s="19">
        <v>11780</v>
      </c>
      <c r="O30" s="19">
        <f t="shared" si="2"/>
        <v>11499.636</v>
      </c>
    </row>
    <row r="31" spans="1:15" ht="23.25">
      <c r="A31" s="16">
        <v>4</v>
      </c>
      <c r="B31" s="16">
        <v>0.45</v>
      </c>
      <c r="C31" s="21">
        <v>1</v>
      </c>
      <c r="D31" s="19">
        <v>11780</v>
      </c>
      <c r="E31" s="19">
        <f t="shared" si="0"/>
        <v>11499.636</v>
      </c>
      <c r="F31" s="20">
        <v>36</v>
      </c>
      <c r="G31" s="21">
        <v>8.4499999999999993</v>
      </c>
      <c r="H31" s="21">
        <v>9</v>
      </c>
      <c r="I31" s="19">
        <v>11780</v>
      </c>
      <c r="J31" s="19">
        <f t="shared" si="1"/>
        <v>11499.636</v>
      </c>
      <c r="K31" s="20">
        <v>68</v>
      </c>
      <c r="L31" s="21">
        <v>16.45</v>
      </c>
      <c r="M31" s="21">
        <v>17</v>
      </c>
      <c r="N31" s="19">
        <v>11780</v>
      </c>
      <c r="O31" s="19">
        <f t="shared" si="2"/>
        <v>11499.636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11780</v>
      </c>
      <c r="E32" s="19">
        <f t="shared" si="0"/>
        <v>11499.636</v>
      </c>
      <c r="F32" s="20">
        <v>37</v>
      </c>
      <c r="G32" s="21">
        <v>9</v>
      </c>
      <c r="H32" s="21">
        <v>9.15</v>
      </c>
      <c r="I32" s="19">
        <v>11780</v>
      </c>
      <c r="J32" s="19">
        <f t="shared" si="1"/>
        <v>11499.636</v>
      </c>
      <c r="K32" s="20">
        <v>69</v>
      </c>
      <c r="L32" s="21">
        <v>17</v>
      </c>
      <c r="M32" s="21">
        <v>17.149999999999999</v>
      </c>
      <c r="N32" s="19">
        <v>11780</v>
      </c>
      <c r="O32" s="19">
        <f t="shared" si="2"/>
        <v>11499.636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11780</v>
      </c>
      <c r="E33" s="19">
        <f t="shared" si="0"/>
        <v>11499.636</v>
      </c>
      <c r="F33" s="20">
        <v>38</v>
      </c>
      <c r="G33" s="21">
        <v>9.15</v>
      </c>
      <c r="H33" s="21">
        <v>9.3000000000000007</v>
      </c>
      <c r="I33" s="19">
        <v>11780</v>
      </c>
      <c r="J33" s="19">
        <f t="shared" si="1"/>
        <v>11499.636</v>
      </c>
      <c r="K33" s="20">
        <v>70</v>
      </c>
      <c r="L33" s="21">
        <v>17.149999999999999</v>
      </c>
      <c r="M33" s="21">
        <v>17.3</v>
      </c>
      <c r="N33" s="19">
        <v>11780</v>
      </c>
      <c r="O33" s="19">
        <f t="shared" si="2"/>
        <v>11499.636</v>
      </c>
    </row>
    <row r="34" spans="1:15" ht="23.25">
      <c r="A34" s="16">
        <v>7</v>
      </c>
      <c r="B34" s="22">
        <v>1.3</v>
      </c>
      <c r="C34" s="18">
        <v>1.45</v>
      </c>
      <c r="D34" s="19">
        <v>11780</v>
      </c>
      <c r="E34" s="19">
        <f t="shared" si="0"/>
        <v>11499.636</v>
      </c>
      <c r="F34" s="20">
        <v>39</v>
      </c>
      <c r="G34" s="21">
        <v>9.3000000000000007</v>
      </c>
      <c r="H34" s="21">
        <v>9.4499999999999993</v>
      </c>
      <c r="I34" s="19">
        <v>11780</v>
      </c>
      <c r="J34" s="19">
        <f t="shared" si="1"/>
        <v>11499.636</v>
      </c>
      <c r="K34" s="20">
        <v>71</v>
      </c>
      <c r="L34" s="21">
        <v>17.3</v>
      </c>
      <c r="M34" s="21">
        <v>17.45</v>
      </c>
      <c r="N34" s="19">
        <v>11780</v>
      </c>
      <c r="O34" s="19">
        <f t="shared" si="2"/>
        <v>11499.636</v>
      </c>
    </row>
    <row r="35" spans="1:15" ht="23.25">
      <c r="A35" s="16">
        <v>8</v>
      </c>
      <c r="B35" s="16">
        <v>1.45</v>
      </c>
      <c r="C35" s="21">
        <v>2</v>
      </c>
      <c r="D35" s="19">
        <v>11780</v>
      </c>
      <c r="E35" s="19">
        <f t="shared" si="0"/>
        <v>11499.636</v>
      </c>
      <c r="F35" s="20">
        <v>40</v>
      </c>
      <c r="G35" s="21">
        <v>9.4499999999999993</v>
      </c>
      <c r="H35" s="21">
        <v>10</v>
      </c>
      <c r="I35" s="19">
        <v>11780</v>
      </c>
      <c r="J35" s="19">
        <f t="shared" si="1"/>
        <v>11499.636</v>
      </c>
      <c r="K35" s="20">
        <v>72</v>
      </c>
      <c r="L35" s="23">
        <v>17.45</v>
      </c>
      <c r="M35" s="21">
        <v>18</v>
      </c>
      <c r="N35" s="19">
        <v>11780</v>
      </c>
      <c r="O35" s="19">
        <f t="shared" si="2"/>
        <v>11499.636</v>
      </c>
    </row>
    <row r="36" spans="1:15" ht="23.25">
      <c r="A36" s="16">
        <v>9</v>
      </c>
      <c r="B36" s="22">
        <v>2</v>
      </c>
      <c r="C36" s="18">
        <v>2.15</v>
      </c>
      <c r="D36" s="19">
        <v>11780</v>
      </c>
      <c r="E36" s="19">
        <f t="shared" si="0"/>
        <v>11499.636</v>
      </c>
      <c r="F36" s="20">
        <v>41</v>
      </c>
      <c r="G36" s="21">
        <v>10</v>
      </c>
      <c r="H36" s="23">
        <v>10.15</v>
      </c>
      <c r="I36" s="19">
        <v>11780</v>
      </c>
      <c r="J36" s="19">
        <f t="shared" si="1"/>
        <v>11499.636</v>
      </c>
      <c r="K36" s="20">
        <v>73</v>
      </c>
      <c r="L36" s="23">
        <v>18</v>
      </c>
      <c r="M36" s="21">
        <v>18.149999999999999</v>
      </c>
      <c r="N36" s="19">
        <v>11780</v>
      </c>
      <c r="O36" s="19">
        <f t="shared" si="2"/>
        <v>11499.636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11780</v>
      </c>
      <c r="E37" s="19">
        <f t="shared" si="0"/>
        <v>11499.636</v>
      </c>
      <c r="F37" s="20">
        <v>42</v>
      </c>
      <c r="G37" s="21">
        <v>10.15</v>
      </c>
      <c r="H37" s="23">
        <v>10.3</v>
      </c>
      <c r="I37" s="19">
        <v>11780</v>
      </c>
      <c r="J37" s="19">
        <f t="shared" si="1"/>
        <v>11499.636</v>
      </c>
      <c r="K37" s="20">
        <v>74</v>
      </c>
      <c r="L37" s="23">
        <v>18.149999999999999</v>
      </c>
      <c r="M37" s="21">
        <v>18.3</v>
      </c>
      <c r="N37" s="19">
        <v>11780</v>
      </c>
      <c r="O37" s="19">
        <f t="shared" si="2"/>
        <v>11499.636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11780</v>
      </c>
      <c r="E38" s="19">
        <f t="shared" si="0"/>
        <v>11499.636</v>
      </c>
      <c r="F38" s="20">
        <v>43</v>
      </c>
      <c r="G38" s="21">
        <v>10.3</v>
      </c>
      <c r="H38" s="23">
        <v>10.45</v>
      </c>
      <c r="I38" s="19">
        <v>11780</v>
      </c>
      <c r="J38" s="19">
        <f t="shared" si="1"/>
        <v>11499.636</v>
      </c>
      <c r="K38" s="20">
        <v>75</v>
      </c>
      <c r="L38" s="23">
        <v>18.3</v>
      </c>
      <c r="M38" s="21">
        <v>18.45</v>
      </c>
      <c r="N38" s="19">
        <v>11780</v>
      </c>
      <c r="O38" s="19">
        <f t="shared" si="2"/>
        <v>11499.636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11780</v>
      </c>
      <c r="E39" s="19">
        <f t="shared" si="0"/>
        <v>11499.636</v>
      </c>
      <c r="F39" s="20">
        <v>44</v>
      </c>
      <c r="G39" s="21">
        <v>10.45</v>
      </c>
      <c r="H39" s="23">
        <v>11</v>
      </c>
      <c r="I39" s="19">
        <v>11780</v>
      </c>
      <c r="J39" s="19">
        <f t="shared" si="1"/>
        <v>11499.636</v>
      </c>
      <c r="K39" s="20">
        <v>76</v>
      </c>
      <c r="L39" s="23">
        <v>18.45</v>
      </c>
      <c r="M39" s="21">
        <v>19</v>
      </c>
      <c r="N39" s="19">
        <v>11780</v>
      </c>
      <c r="O39" s="19">
        <f t="shared" si="2"/>
        <v>11499.636</v>
      </c>
    </row>
    <row r="40" spans="1:15" ht="23.25">
      <c r="A40" s="16">
        <v>13</v>
      </c>
      <c r="B40" s="22">
        <v>3</v>
      </c>
      <c r="C40" s="24">
        <v>3.15</v>
      </c>
      <c r="D40" s="19">
        <v>11780</v>
      </c>
      <c r="E40" s="19">
        <f t="shared" si="0"/>
        <v>11499.636</v>
      </c>
      <c r="F40" s="20">
        <v>45</v>
      </c>
      <c r="G40" s="21">
        <v>11</v>
      </c>
      <c r="H40" s="23">
        <v>11.15</v>
      </c>
      <c r="I40" s="19">
        <v>11780</v>
      </c>
      <c r="J40" s="19">
        <f t="shared" si="1"/>
        <v>11499.636</v>
      </c>
      <c r="K40" s="20">
        <v>77</v>
      </c>
      <c r="L40" s="23">
        <v>19</v>
      </c>
      <c r="M40" s="21">
        <v>19.149999999999999</v>
      </c>
      <c r="N40" s="19">
        <v>11780</v>
      </c>
      <c r="O40" s="19">
        <f t="shared" si="2"/>
        <v>11499.636</v>
      </c>
    </row>
    <row r="41" spans="1:15" ht="23.25">
      <c r="A41" s="16">
        <v>14</v>
      </c>
      <c r="B41" s="16">
        <v>3.15</v>
      </c>
      <c r="C41" s="23">
        <v>3.3</v>
      </c>
      <c r="D41" s="19">
        <v>11780</v>
      </c>
      <c r="E41" s="19">
        <f t="shared" si="0"/>
        <v>11499.636</v>
      </c>
      <c r="F41" s="20">
        <v>46</v>
      </c>
      <c r="G41" s="21">
        <v>11.15</v>
      </c>
      <c r="H41" s="23">
        <v>11.3</v>
      </c>
      <c r="I41" s="19">
        <v>11780</v>
      </c>
      <c r="J41" s="19">
        <f t="shared" si="1"/>
        <v>11499.636</v>
      </c>
      <c r="K41" s="20">
        <v>78</v>
      </c>
      <c r="L41" s="23">
        <v>19.149999999999999</v>
      </c>
      <c r="M41" s="21">
        <v>19.3</v>
      </c>
      <c r="N41" s="19">
        <v>11780</v>
      </c>
      <c r="O41" s="19">
        <f t="shared" si="2"/>
        <v>11499.636</v>
      </c>
    </row>
    <row r="42" spans="1:15" ht="23.25">
      <c r="A42" s="16">
        <v>15</v>
      </c>
      <c r="B42" s="22">
        <v>3.3</v>
      </c>
      <c r="C42" s="24">
        <v>3.45</v>
      </c>
      <c r="D42" s="19">
        <v>11780</v>
      </c>
      <c r="E42" s="19">
        <f t="shared" si="0"/>
        <v>11499.636</v>
      </c>
      <c r="F42" s="20">
        <v>47</v>
      </c>
      <c r="G42" s="21">
        <v>11.3</v>
      </c>
      <c r="H42" s="23">
        <v>11.45</v>
      </c>
      <c r="I42" s="19">
        <v>11780</v>
      </c>
      <c r="J42" s="19">
        <f t="shared" si="1"/>
        <v>11499.636</v>
      </c>
      <c r="K42" s="20">
        <v>79</v>
      </c>
      <c r="L42" s="23">
        <v>19.3</v>
      </c>
      <c r="M42" s="21">
        <v>19.45</v>
      </c>
      <c r="N42" s="19">
        <v>11780</v>
      </c>
      <c r="O42" s="19">
        <f t="shared" si="2"/>
        <v>11499.636</v>
      </c>
    </row>
    <row r="43" spans="1:15" ht="23.25">
      <c r="A43" s="16">
        <v>16</v>
      </c>
      <c r="B43" s="16">
        <v>3.45</v>
      </c>
      <c r="C43" s="23">
        <v>4</v>
      </c>
      <c r="D43" s="19">
        <v>11780</v>
      </c>
      <c r="E43" s="19">
        <f t="shared" si="0"/>
        <v>11499.636</v>
      </c>
      <c r="F43" s="20">
        <v>48</v>
      </c>
      <c r="G43" s="21">
        <v>11.45</v>
      </c>
      <c r="H43" s="23">
        <v>12</v>
      </c>
      <c r="I43" s="19">
        <v>11780</v>
      </c>
      <c r="J43" s="19">
        <f t="shared" si="1"/>
        <v>11499.636</v>
      </c>
      <c r="K43" s="20">
        <v>80</v>
      </c>
      <c r="L43" s="23">
        <v>19.45</v>
      </c>
      <c r="M43" s="21">
        <v>20</v>
      </c>
      <c r="N43" s="19">
        <v>11780</v>
      </c>
      <c r="O43" s="19">
        <f t="shared" si="2"/>
        <v>11499.636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11780</v>
      </c>
      <c r="E44" s="19">
        <f t="shared" si="0"/>
        <v>11499.636</v>
      </c>
      <c r="F44" s="20">
        <v>49</v>
      </c>
      <c r="G44" s="21">
        <v>12</v>
      </c>
      <c r="H44" s="23">
        <v>12.15</v>
      </c>
      <c r="I44" s="19">
        <v>11780</v>
      </c>
      <c r="J44" s="19">
        <f t="shared" si="1"/>
        <v>11499.636</v>
      </c>
      <c r="K44" s="20">
        <v>81</v>
      </c>
      <c r="L44" s="23">
        <v>20</v>
      </c>
      <c r="M44" s="21">
        <v>20.149999999999999</v>
      </c>
      <c r="N44" s="19">
        <v>11780</v>
      </c>
      <c r="O44" s="19">
        <f t="shared" si="2"/>
        <v>11499.636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11780</v>
      </c>
      <c r="E45" s="19">
        <f t="shared" si="0"/>
        <v>11499.636</v>
      </c>
      <c r="F45" s="20">
        <v>50</v>
      </c>
      <c r="G45" s="21">
        <v>12.15</v>
      </c>
      <c r="H45" s="23">
        <v>12.3</v>
      </c>
      <c r="I45" s="19">
        <v>11780</v>
      </c>
      <c r="J45" s="19">
        <f t="shared" si="1"/>
        <v>11499.636</v>
      </c>
      <c r="K45" s="20">
        <v>82</v>
      </c>
      <c r="L45" s="23">
        <v>20.149999999999999</v>
      </c>
      <c r="M45" s="21">
        <v>20.3</v>
      </c>
      <c r="N45" s="19">
        <v>11780</v>
      </c>
      <c r="O45" s="19">
        <f t="shared" si="2"/>
        <v>11499.636</v>
      </c>
    </row>
    <row r="46" spans="1:15" ht="23.25">
      <c r="A46" s="16">
        <v>19</v>
      </c>
      <c r="B46" s="22">
        <v>4.3</v>
      </c>
      <c r="C46" s="24">
        <v>4.45</v>
      </c>
      <c r="D46" s="19">
        <v>11780</v>
      </c>
      <c r="E46" s="19">
        <f t="shared" si="0"/>
        <v>11499.636</v>
      </c>
      <c r="F46" s="20">
        <v>51</v>
      </c>
      <c r="G46" s="21">
        <v>12.3</v>
      </c>
      <c r="H46" s="23">
        <v>12.45</v>
      </c>
      <c r="I46" s="19">
        <v>11780</v>
      </c>
      <c r="J46" s="19">
        <f t="shared" si="1"/>
        <v>11499.636</v>
      </c>
      <c r="K46" s="20">
        <v>83</v>
      </c>
      <c r="L46" s="23">
        <v>20.3</v>
      </c>
      <c r="M46" s="21">
        <v>20.45</v>
      </c>
      <c r="N46" s="19">
        <v>11780</v>
      </c>
      <c r="O46" s="19">
        <f t="shared" si="2"/>
        <v>11499.636</v>
      </c>
    </row>
    <row r="47" spans="1:15" ht="23.25">
      <c r="A47" s="16">
        <v>20</v>
      </c>
      <c r="B47" s="16">
        <v>4.45</v>
      </c>
      <c r="C47" s="23">
        <v>5</v>
      </c>
      <c r="D47" s="19">
        <v>11780</v>
      </c>
      <c r="E47" s="19">
        <f t="shared" si="0"/>
        <v>11499.636</v>
      </c>
      <c r="F47" s="20">
        <v>52</v>
      </c>
      <c r="G47" s="21">
        <v>12.45</v>
      </c>
      <c r="H47" s="23">
        <v>13</v>
      </c>
      <c r="I47" s="19">
        <v>11780</v>
      </c>
      <c r="J47" s="19">
        <f t="shared" si="1"/>
        <v>11499.636</v>
      </c>
      <c r="K47" s="20">
        <v>84</v>
      </c>
      <c r="L47" s="23">
        <v>20.45</v>
      </c>
      <c r="M47" s="21">
        <v>21</v>
      </c>
      <c r="N47" s="19">
        <v>11780</v>
      </c>
      <c r="O47" s="19">
        <f t="shared" si="2"/>
        <v>11499.636</v>
      </c>
    </row>
    <row r="48" spans="1:15" ht="23.25">
      <c r="A48" s="16">
        <v>21</v>
      </c>
      <c r="B48" s="21">
        <v>5</v>
      </c>
      <c r="C48" s="24">
        <v>5.15</v>
      </c>
      <c r="D48" s="19">
        <v>11780</v>
      </c>
      <c r="E48" s="19">
        <f t="shared" si="0"/>
        <v>11499.636</v>
      </c>
      <c r="F48" s="20">
        <v>53</v>
      </c>
      <c r="G48" s="21">
        <v>13</v>
      </c>
      <c r="H48" s="23">
        <v>13.15</v>
      </c>
      <c r="I48" s="19">
        <v>11780</v>
      </c>
      <c r="J48" s="19">
        <f t="shared" si="1"/>
        <v>11499.636</v>
      </c>
      <c r="K48" s="20">
        <v>85</v>
      </c>
      <c r="L48" s="23">
        <v>21</v>
      </c>
      <c r="M48" s="21">
        <v>21.15</v>
      </c>
      <c r="N48" s="19">
        <v>11780</v>
      </c>
      <c r="O48" s="19">
        <f t="shared" si="2"/>
        <v>11499.636</v>
      </c>
    </row>
    <row r="49" spans="1:18" ht="23.25">
      <c r="A49" s="16">
        <v>22</v>
      </c>
      <c r="B49" s="18">
        <v>5.15</v>
      </c>
      <c r="C49" s="23">
        <v>5.3</v>
      </c>
      <c r="D49" s="19">
        <v>11780</v>
      </c>
      <c r="E49" s="19">
        <f t="shared" si="0"/>
        <v>11499.636</v>
      </c>
      <c r="F49" s="20">
        <v>54</v>
      </c>
      <c r="G49" s="21">
        <v>13.15</v>
      </c>
      <c r="H49" s="23">
        <v>13.3</v>
      </c>
      <c r="I49" s="19">
        <v>11780</v>
      </c>
      <c r="J49" s="19">
        <f t="shared" si="1"/>
        <v>11499.636</v>
      </c>
      <c r="K49" s="20">
        <v>86</v>
      </c>
      <c r="L49" s="23">
        <v>21.15</v>
      </c>
      <c r="M49" s="21">
        <v>21.3</v>
      </c>
      <c r="N49" s="19">
        <v>11780</v>
      </c>
      <c r="O49" s="19">
        <f t="shared" si="2"/>
        <v>11499.636</v>
      </c>
    </row>
    <row r="50" spans="1:18" ht="23.25">
      <c r="A50" s="16">
        <v>23</v>
      </c>
      <c r="B50" s="21">
        <v>5.3</v>
      </c>
      <c r="C50" s="24">
        <v>5.45</v>
      </c>
      <c r="D50" s="19">
        <v>11780</v>
      </c>
      <c r="E50" s="19">
        <f t="shared" si="0"/>
        <v>11499.636</v>
      </c>
      <c r="F50" s="20">
        <v>55</v>
      </c>
      <c r="G50" s="21">
        <v>13.3</v>
      </c>
      <c r="H50" s="23">
        <v>13.45</v>
      </c>
      <c r="I50" s="19">
        <v>11780</v>
      </c>
      <c r="J50" s="19">
        <f t="shared" si="1"/>
        <v>11499.636</v>
      </c>
      <c r="K50" s="20">
        <v>87</v>
      </c>
      <c r="L50" s="23">
        <v>21.3</v>
      </c>
      <c r="M50" s="21">
        <v>21.45</v>
      </c>
      <c r="N50" s="19">
        <v>11780</v>
      </c>
      <c r="O50" s="19">
        <f t="shared" si="2"/>
        <v>11499.636</v>
      </c>
    </row>
    <row r="51" spans="1:18" ht="23.25">
      <c r="A51" s="16">
        <v>24</v>
      </c>
      <c r="B51" s="18">
        <v>5.45</v>
      </c>
      <c r="C51" s="23">
        <v>6</v>
      </c>
      <c r="D51" s="19">
        <v>11780</v>
      </c>
      <c r="E51" s="19">
        <f t="shared" si="0"/>
        <v>11499.636</v>
      </c>
      <c r="F51" s="20">
        <v>56</v>
      </c>
      <c r="G51" s="21">
        <v>13.45</v>
      </c>
      <c r="H51" s="23">
        <v>14</v>
      </c>
      <c r="I51" s="19">
        <v>11780</v>
      </c>
      <c r="J51" s="19">
        <f t="shared" si="1"/>
        <v>11499.636</v>
      </c>
      <c r="K51" s="20">
        <v>88</v>
      </c>
      <c r="L51" s="23">
        <v>21.45</v>
      </c>
      <c r="M51" s="21">
        <v>22</v>
      </c>
      <c r="N51" s="19">
        <v>11780</v>
      </c>
      <c r="O51" s="19">
        <f t="shared" si="2"/>
        <v>11499.636</v>
      </c>
    </row>
    <row r="52" spans="1:18" ht="23.25">
      <c r="A52" s="16">
        <v>25</v>
      </c>
      <c r="B52" s="21">
        <v>6</v>
      </c>
      <c r="C52" s="24">
        <v>6.15</v>
      </c>
      <c r="D52" s="19">
        <v>11780</v>
      </c>
      <c r="E52" s="19">
        <f t="shared" si="0"/>
        <v>11499.636</v>
      </c>
      <c r="F52" s="20">
        <v>57</v>
      </c>
      <c r="G52" s="21">
        <v>14</v>
      </c>
      <c r="H52" s="23">
        <v>14.15</v>
      </c>
      <c r="I52" s="19">
        <v>11780</v>
      </c>
      <c r="J52" s="19">
        <f t="shared" si="1"/>
        <v>11499.636</v>
      </c>
      <c r="K52" s="20">
        <v>89</v>
      </c>
      <c r="L52" s="23">
        <v>22</v>
      </c>
      <c r="M52" s="21">
        <v>22.15</v>
      </c>
      <c r="N52" s="19">
        <v>11780</v>
      </c>
      <c r="O52" s="19">
        <f t="shared" si="2"/>
        <v>11499.636</v>
      </c>
    </row>
    <row r="53" spans="1:18" ht="23.25">
      <c r="A53" s="16">
        <v>26</v>
      </c>
      <c r="B53" s="18">
        <v>6.15</v>
      </c>
      <c r="C53" s="23">
        <v>6.3</v>
      </c>
      <c r="D53" s="19">
        <v>11780</v>
      </c>
      <c r="E53" s="19">
        <f t="shared" si="0"/>
        <v>11499.636</v>
      </c>
      <c r="F53" s="20">
        <v>58</v>
      </c>
      <c r="G53" s="21">
        <v>14.15</v>
      </c>
      <c r="H53" s="23">
        <v>14.3</v>
      </c>
      <c r="I53" s="19">
        <v>11780</v>
      </c>
      <c r="J53" s="19">
        <f t="shared" si="1"/>
        <v>11499.636</v>
      </c>
      <c r="K53" s="20">
        <v>90</v>
      </c>
      <c r="L53" s="23">
        <v>22.15</v>
      </c>
      <c r="M53" s="21">
        <v>22.3</v>
      </c>
      <c r="N53" s="19">
        <v>11780</v>
      </c>
      <c r="O53" s="19">
        <f t="shared" si="2"/>
        <v>11499.636</v>
      </c>
    </row>
    <row r="54" spans="1:18" ht="23.25">
      <c r="A54" s="16">
        <v>27</v>
      </c>
      <c r="B54" s="21">
        <v>6.3</v>
      </c>
      <c r="C54" s="24">
        <v>6.45</v>
      </c>
      <c r="D54" s="19">
        <v>11780</v>
      </c>
      <c r="E54" s="19">
        <f t="shared" si="0"/>
        <v>11499.636</v>
      </c>
      <c r="F54" s="20">
        <v>59</v>
      </c>
      <c r="G54" s="21">
        <v>14.3</v>
      </c>
      <c r="H54" s="23">
        <v>14.45</v>
      </c>
      <c r="I54" s="19">
        <v>11780</v>
      </c>
      <c r="J54" s="19">
        <f t="shared" si="1"/>
        <v>11499.636</v>
      </c>
      <c r="K54" s="20">
        <v>91</v>
      </c>
      <c r="L54" s="23">
        <v>22.3</v>
      </c>
      <c r="M54" s="21">
        <v>22.45</v>
      </c>
      <c r="N54" s="19">
        <v>11780</v>
      </c>
      <c r="O54" s="19">
        <f t="shared" si="2"/>
        <v>11499.636</v>
      </c>
    </row>
    <row r="55" spans="1:18" ht="23.25">
      <c r="A55" s="16">
        <v>28</v>
      </c>
      <c r="B55" s="18">
        <v>6.45</v>
      </c>
      <c r="C55" s="23">
        <v>7</v>
      </c>
      <c r="D55" s="19">
        <v>11780</v>
      </c>
      <c r="E55" s="19">
        <f t="shared" si="0"/>
        <v>11499.636</v>
      </c>
      <c r="F55" s="20">
        <v>60</v>
      </c>
      <c r="G55" s="21">
        <v>14.45</v>
      </c>
      <c r="H55" s="21">
        <v>15</v>
      </c>
      <c r="I55" s="19">
        <v>11780</v>
      </c>
      <c r="J55" s="19">
        <f t="shared" si="1"/>
        <v>11499.636</v>
      </c>
      <c r="K55" s="20">
        <v>92</v>
      </c>
      <c r="L55" s="23">
        <v>22.45</v>
      </c>
      <c r="M55" s="21">
        <v>23</v>
      </c>
      <c r="N55" s="19">
        <v>11780</v>
      </c>
      <c r="O55" s="19">
        <f t="shared" si="2"/>
        <v>11499.636</v>
      </c>
    </row>
    <row r="56" spans="1:18" ht="23.25">
      <c r="A56" s="16">
        <v>29</v>
      </c>
      <c r="B56" s="21">
        <v>7</v>
      </c>
      <c r="C56" s="24">
        <v>7.15</v>
      </c>
      <c r="D56" s="19">
        <v>11780</v>
      </c>
      <c r="E56" s="19">
        <f t="shared" si="0"/>
        <v>11499.636</v>
      </c>
      <c r="F56" s="20">
        <v>61</v>
      </c>
      <c r="G56" s="21">
        <v>15</v>
      </c>
      <c r="H56" s="21">
        <v>15.15</v>
      </c>
      <c r="I56" s="19">
        <v>11780</v>
      </c>
      <c r="J56" s="19">
        <f t="shared" si="1"/>
        <v>11499.636</v>
      </c>
      <c r="K56" s="20">
        <v>93</v>
      </c>
      <c r="L56" s="23">
        <v>23</v>
      </c>
      <c r="M56" s="21">
        <v>23.15</v>
      </c>
      <c r="N56" s="19">
        <v>11780</v>
      </c>
      <c r="O56" s="19">
        <f t="shared" si="2"/>
        <v>11499.636</v>
      </c>
    </row>
    <row r="57" spans="1:18" ht="23.25">
      <c r="A57" s="16">
        <v>30</v>
      </c>
      <c r="B57" s="18">
        <v>7.15</v>
      </c>
      <c r="C57" s="23">
        <v>7.3</v>
      </c>
      <c r="D57" s="19">
        <v>11780</v>
      </c>
      <c r="E57" s="19">
        <f t="shared" si="0"/>
        <v>11499.636</v>
      </c>
      <c r="F57" s="20">
        <v>62</v>
      </c>
      <c r="G57" s="21">
        <v>15.15</v>
      </c>
      <c r="H57" s="21">
        <v>15.3</v>
      </c>
      <c r="I57" s="19">
        <v>11780</v>
      </c>
      <c r="J57" s="19">
        <f t="shared" si="1"/>
        <v>11499.636</v>
      </c>
      <c r="K57" s="20">
        <v>94</v>
      </c>
      <c r="L57" s="21">
        <v>23.15</v>
      </c>
      <c r="M57" s="21">
        <v>23.3</v>
      </c>
      <c r="N57" s="19">
        <v>11780</v>
      </c>
      <c r="O57" s="19">
        <f t="shared" si="2"/>
        <v>11499.636</v>
      </c>
    </row>
    <row r="58" spans="1:18" ht="23.25">
      <c r="A58" s="16">
        <v>31</v>
      </c>
      <c r="B58" s="21">
        <v>7.3</v>
      </c>
      <c r="C58" s="24">
        <v>7.45</v>
      </c>
      <c r="D58" s="19">
        <v>11780</v>
      </c>
      <c r="E58" s="19">
        <f t="shared" si="0"/>
        <v>11499.636</v>
      </c>
      <c r="F58" s="20">
        <v>63</v>
      </c>
      <c r="G58" s="21">
        <v>15.3</v>
      </c>
      <c r="H58" s="21">
        <v>15.45</v>
      </c>
      <c r="I58" s="19">
        <v>11780</v>
      </c>
      <c r="J58" s="19">
        <f t="shared" si="1"/>
        <v>11499.636</v>
      </c>
      <c r="K58" s="20">
        <v>95</v>
      </c>
      <c r="L58" s="21">
        <v>23.3</v>
      </c>
      <c r="M58" s="21">
        <v>23.45</v>
      </c>
      <c r="N58" s="19">
        <v>11780</v>
      </c>
      <c r="O58" s="19">
        <f t="shared" si="2"/>
        <v>11499.636</v>
      </c>
    </row>
    <row r="59" spans="1:18" ht="23.25">
      <c r="A59" s="16">
        <v>32</v>
      </c>
      <c r="B59" s="18">
        <v>7.45</v>
      </c>
      <c r="C59" s="23">
        <v>8</v>
      </c>
      <c r="D59" s="19">
        <v>11780</v>
      </c>
      <c r="E59" s="19">
        <f t="shared" si="0"/>
        <v>11499.636</v>
      </c>
      <c r="F59" s="20">
        <v>64</v>
      </c>
      <c r="G59" s="21">
        <v>15.45</v>
      </c>
      <c r="H59" s="21">
        <v>16</v>
      </c>
      <c r="I59" s="19">
        <v>11780</v>
      </c>
      <c r="J59" s="19">
        <f t="shared" si="1"/>
        <v>11499.636</v>
      </c>
      <c r="K59" s="25">
        <v>96</v>
      </c>
      <c r="L59" s="21">
        <v>23.45</v>
      </c>
      <c r="M59" s="26">
        <v>24</v>
      </c>
      <c r="N59" s="19">
        <v>11780</v>
      </c>
      <c r="O59" s="19">
        <f t="shared" si="2"/>
        <v>11499.636</v>
      </c>
    </row>
    <row r="60" spans="1:18" ht="23.25">
      <c r="A60" s="27"/>
      <c r="B60" s="28"/>
      <c r="C60" s="29"/>
      <c r="D60" s="30">
        <f>SUM(D28:D59)</f>
        <v>376960</v>
      </c>
      <c r="E60" s="31">
        <f>SUM(E28:E59)</f>
        <v>367988.35200000001</v>
      </c>
      <c r="F60" s="32"/>
      <c r="G60" s="33"/>
      <c r="H60" s="33"/>
      <c r="I60" s="31">
        <f>SUM(I28:I59)</f>
        <v>376960</v>
      </c>
      <c r="J60" s="30">
        <f>SUM(J28:J59)</f>
        <v>367988.35200000001</v>
      </c>
      <c r="K60" s="32"/>
      <c r="L60" s="33"/>
      <c r="M60" s="33"/>
      <c r="N60" s="30">
        <f>SUM(N28:N59)</f>
        <v>376960</v>
      </c>
      <c r="O60" s="31">
        <f>SUM(O28:O59)</f>
        <v>367988.35200000001</v>
      </c>
      <c r="P60" s="11"/>
      <c r="Q60" s="34"/>
      <c r="R60" s="11"/>
    </row>
    <row r="64" spans="1:18">
      <c r="A64" t="s">
        <v>38</v>
      </c>
      <c r="B64">
        <f>SUM(D60,I60,N60)/(4000*1000)</f>
        <v>0.28272000000000003</v>
      </c>
      <c r="C64">
        <f>ROUNDDOWN(SUM(E60,J60,O60)/(4000*1000),4)</f>
        <v>0.27589999999999998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G31" sqref="G31"/>
    </sheetView>
  </sheetViews>
  <sheetFormatPr defaultColWidth="9.140625" defaultRowHeight="12.75"/>
  <cols>
    <col min="4" max="5" width="16" customWidth="1"/>
    <col min="9" max="10" width="16.140625" customWidth="1"/>
    <col min="14" max="15" width="15.2851562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110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111</v>
      </c>
      <c r="N12" s="1" t="s">
        <v>112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76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01.2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10250</v>
      </c>
      <c r="E28" s="19">
        <f t="shared" ref="E28:E59" si="0">D28*(100-2.38)/100</f>
        <v>10006.049999999999</v>
      </c>
      <c r="F28" s="20">
        <v>33</v>
      </c>
      <c r="G28" s="21">
        <v>8</v>
      </c>
      <c r="H28" s="21">
        <v>8.15</v>
      </c>
      <c r="I28" s="19">
        <v>10250</v>
      </c>
      <c r="J28" s="19">
        <f t="shared" ref="J28:J59" si="1">I28*(100-2.38)/100</f>
        <v>10006.049999999999</v>
      </c>
      <c r="K28" s="20">
        <v>65</v>
      </c>
      <c r="L28" s="21">
        <v>16</v>
      </c>
      <c r="M28" s="21">
        <v>16.149999999999999</v>
      </c>
      <c r="N28" s="19">
        <v>10250</v>
      </c>
      <c r="O28" s="19">
        <f t="shared" ref="O28:O59" si="2">N28*(100-2.38)/100</f>
        <v>10006.049999999999</v>
      </c>
    </row>
    <row r="29" spans="1:15" ht="23.25">
      <c r="A29" s="16">
        <v>2</v>
      </c>
      <c r="B29" s="16">
        <v>0.15</v>
      </c>
      <c r="C29" s="22">
        <v>0.3</v>
      </c>
      <c r="D29" s="19">
        <v>10250</v>
      </c>
      <c r="E29" s="19">
        <f t="shared" si="0"/>
        <v>10006.049999999999</v>
      </c>
      <c r="F29" s="20">
        <v>34</v>
      </c>
      <c r="G29" s="21">
        <v>8.15</v>
      </c>
      <c r="H29" s="21">
        <v>8.3000000000000007</v>
      </c>
      <c r="I29" s="19">
        <v>10250</v>
      </c>
      <c r="J29" s="19">
        <f t="shared" si="1"/>
        <v>10006.049999999999</v>
      </c>
      <c r="K29" s="20">
        <v>66</v>
      </c>
      <c r="L29" s="21">
        <v>16.149999999999999</v>
      </c>
      <c r="M29" s="21">
        <v>16.3</v>
      </c>
      <c r="N29" s="19">
        <v>10250</v>
      </c>
      <c r="O29" s="19">
        <f t="shared" si="2"/>
        <v>10006.049999999999</v>
      </c>
    </row>
    <row r="30" spans="1:15" ht="23.25">
      <c r="A30" s="16">
        <v>3</v>
      </c>
      <c r="B30" s="22">
        <v>0.3</v>
      </c>
      <c r="C30" s="18">
        <v>0.45</v>
      </c>
      <c r="D30" s="19">
        <v>10250</v>
      </c>
      <c r="E30" s="19">
        <f t="shared" si="0"/>
        <v>10006.049999999999</v>
      </c>
      <c r="F30" s="20">
        <v>35</v>
      </c>
      <c r="G30" s="21">
        <v>8.3000000000000007</v>
      </c>
      <c r="H30" s="21">
        <v>8.4499999999999993</v>
      </c>
      <c r="I30" s="19">
        <v>10250</v>
      </c>
      <c r="J30" s="19">
        <f t="shared" si="1"/>
        <v>10006.049999999999</v>
      </c>
      <c r="K30" s="20">
        <v>67</v>
      </c>
      <c r="L30" s="21">
        <v>16.3</v>
      </c>
      <c r="M30" s="21">
        <v>16.45</v>
      </c>
      <c r="N30" s="19">
        <v>10250</v>
      </c>
      <c r="O30" s="19">
        <f t="shared" si="2"/>
        <v>10006.049999999999</v>
      </c>
    </row>
    <row r="31" spans="1:15" ht="23.25">
      <c r="A31" s="16">
        <v>4</v>
      </c>
      <c r="B31" s="16">
        <v>0.45</v>
      </c>
      <c r="C31" s="21">
        <v>1</v>
      </c>
      <c r="D31" s="19">
        <v>10250</v>
      </c>
      <c r="E31" s="19">
        <f t="shared" si="0"/>
        <v>10006.049999999999</v>
      </c>
      <c r="F31" s="20">
        <v>36</v>
      </c>
      <c r="G31" s="21">
        <v>8.4499999999999993</v>
      </c>
      <c r="H31" s="21">
        <v>9</v>
      </c>
      <c r="I31" s="19">
        <v>10250</v>
      </c>
      <c r="J31" s="19">
        <f t="shared" si="1"/>
        <v>10006.049999999999</v>
      </c>
      <c r="K31" s="20">
        <v>68</v>
      </c>
      <c r="L31" s="21">
        <v>16.45</v>
      </c>
      <c r="M31" s="21">
        <v>17</v>
      </c>
      <c r="N31" s="19">
        <v>10250</v>
      </c>
      <c r="O31" s="19">
        <f t="shared" si="2"/>
        <v>10006.049999999999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10250</v>
      </c>
      <c r="E32" s="19">
        <f t="shared" si="0"/>
        <v>10006.049999999999</v>
      </c>
      <c r="F32" s="20">
        <v>37</v>
      </c>
      <c r="G32" s="21">
        <v>9</v>
      </c>
      <c r="H32" s="21">
        <v>9.15</v>
      </c>
      <c r="I32" s="19">
        <v>10250</v>
      </c>
      <c r="J32" s="19">
        <f t="shared" si="1"/>
        <v>10006.049999999999</v>
      </c>
      <c r="K32" s="20">
        <v>69</v>
      </c>
      <c r="L32" s="21">
        <v>17</v>
      </c>
      <c r="M32" s="21">
        <v>17.149999999999999</v>
      </c>
      <c r="N32" s="19">
        <v>10250</v>
      </c>
      <c r="O32" s="19">
        <f t="shared" si="2"/>
        <v>10006.049999999999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10250</v>
      </c>
      <c r="E33" s="19">
        <f t="shared" si="0"/>
        <v>10006.049999999999</v>
      </c>
      <c r="F33" s="20">
        <v>38</v>
      </c>
      <c r="G33" s="21">
        <v>9.15</v>
      </c>
      <c r="H33" s="21">
        <v>9.3000000000000007</v>
      </c>
      <c r="I33" s="19">
        <v>10250</v>
      </c>
      <c r="J33" s="19">
        <f t="shared" si="1"/>
        <v>10006.049999999999</v>
      </c>
      <c r="K33" s="20">
        <v>70</v>
      </c>
      <c r="L33" s="21">
        <v>17.149999999999999</v>
      </c>
      <c r="M33" s="21">
        <v>17.3</v>
      </c>
      <c r="N33" s="19">
        <v>10250</v>
      </c>
      <c r="O33" s="19">
        <f t="shared" si="2"/>
        <v>10006.049999999999</v>
      </c>
    </row>
    <row r="34" spans="1:15" ht="23.25">
      <c r="A34" s="16">
        <v>7</v>
      </c>
      <c r="B34" s="22">
        <v>1.3</v>
      </c>
      <c r="C34" s="18">
        <v>1.45</v>
      </c>
      <c r="D34" s="19">
        <v>10250</v>
      </c>
      <c r="E34" s="19">
        <f t="shared" si="0"/>
        <v>10006.049999999999</v>
      </c>
      <c r="F34" s="20">
        <v>39</v>
      </c>
      <c r="G34" s="21">
        <v>9.3000000000000007</v>
      </c>
      <c r="H34" s="21">
        <v>9.4499999999999993</v>
      </c>
      <c r="I34" s="19">
        <v>10250</v>
      </c>
      <c r="J34" s="19">
        <f t="shared" si="1"/>
        <v>10006.049999999999</v>
      </c>
      <c r="K34" s="20">
        <v>71</v>
      </c>
      <c r="L34" s="21">
        <v>17.3</v>
      </c>
      <c r="M34" s="21">
        <v>17.45</v>
      </c>
      <c r="N34" s="19">
        <v>10250</v>
      </c>
      <c r="O34" s="19">
        <f t="shared" si="2"/>
        <v>10006.049999999999</v>
      </c>
    </row>
    <row r="35" spans="1:15" ht="23.25">
      <c r="A35" s="16">
        <v>8</v>
      </c>
      <c r="B35" s="16">
        <v>1.45</v>
      </c>
      <c r="C35" s="21">
        <v>2</v>
      </c>
      <c r="D35" s="19">
        <v>10250</v>
      </c>
      <c r="E35" s="19">
        <f t="shared" si="0"/>
        <v>10006.049999999999</v>
      </c>
      <c r="F35" s="20">
        <v>40</v>
      </c>
      <c r="G35" s="21">
        <v>9.4499999999999993</v>
      </c>
      <c r="H35" s="21">
        <v>10</v>
      </c>
      <c r="I35" s="19">
        <v>10250</v>
      </c>
      <c r="J35" s="19">
        <f t="shared" si="1"/>
        <v>10006.049999999999</v>
      </c>
      <c r="K35" s="20">
        <v>72</v>
      </c>
      <c r="L35" s="23">
        <v>17.45</v>
      </c>
      <c r="M35" s="21">
        <v>18</v>
      </c>
      <c r="N35" s="19">
        <v>10250</v>
      </c>
      <c r="O35" s="19">
        <f t="shared" si="2"/>
        <v>10006.049999999999</v>
      </c>
    </row>
    <row r="36" spans="1:15" ht="23.25">
      <c r="A36" s="16">
        <v>9</v>
      </c>
      <c r="B36" s="22">
        <v>2</v>
      </c>
      <c r="C36" s="18">
        <v>2.15</v>
      </c>
      <c r="D36" s="19">
        <v>10250</v>
      </c>
      <c r="E36" s="19">
        <f t="shared" si="0"/>
        <v>10006.049999999999</v>
      </c>
      <c r="F36" s="20">
        <v>41</v>
      </c>
      <c r="G36" s="21">
        <v>10</v>
      </c>
      <c r="H36" s="23">
        <v>10.15</v>
      </c>
      <c r="I36" s="19">
        <v>10250</v>
      </c>
      <c r="J36" s="19">
        <f t="shared" si="1"/>
        <v>10006.049999999999</v>
      </c>
      <c r="K36" s="20">
        <v>73</v>
      </c>
      <c r="L36" s="23">
        <v>18</v>
      </c>
      <c r="M36" s="21">
        <v>18.149999999999999</v>
      </c>
      <c r="N36" s="19">
        <v>10250</v>
      </c>
      <c r="O36" s="19">
        <f t="shared" si="2"/>
        <v>10006.049999999999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10250</v>
      </c>
      <c r="E37" s="19">
        <f t="shared" si="0"/>
        <v>10006.049999999999</v>
      </c>
      <c r="F37" s="20">
        <v>42</v>
      </c>
      <c r="G37" s="21">
        <v>10.15</v>
      </c>
      <c r="H37" s="23">
        <v>10.3</v>
      </c>
      <c r="I37" s="19">
        <v>10250</v>
      </c>
      <c r="J37" s="19">
        <f t="shared" si="1"/>
        <v>10006.049999999999</v>
      </c>
      <c r="K37" s="20">
        <v>74</v>
      </c>
      <c r="L37" s="23">
        <v>18.149999999999999</v>
      </c>
      <c r="M37" s="21">
        <v>18.3</v>
      </c>
      <c r="N37" s="19">
        <v>10250</v>
      </c>
      <c r="O37" s="19">
        <f t="shared" si="2"/>
        <v>10006.049999999999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10250</v>
      </c>
      <c r="E38" s="19">
        <f t="shared" si="0"/>
        <v>10006.049999999999</v>
      </c>
      <c r="F38" s="20">
        <v>43</v>
      </c>
      <c r="G38" s="21">
        <v>10.3</v>
      </c>
      <c r="H38" s="23">
        <v>10.45</v>
      </c>
      <c r="I38" s="19">
        <v>10250</v>
      </c>
      <c r="J38" s="19">
        <f t="shared" si="1"/>
        <v>10006.049999999999</v>
      </c>
      <c r="K38" s="20">
        <v>75</v>
      </c>
      <c r="L38" s="23">
        <v>18.3</v>
      </c>
      <c r="M38" s="21">
        <v>18.45</v>
      </c>
      <c r="N38" s="19">
        <v>10250</v>
      </c>
      <c r="O38" s="19">
        <f t="shared" si="2"/>
        <v>10006.049999999999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10250</v>
      </c>
      <c r="E39" s="19">
        <f t="shared" si="0"/>
        <v>10006.049999999999</v>
      </c>
      <c r="F39" s="20">
        <v>44</v>
      </c>
      <c r="G39" s="21">
        <v>10.45</v>
      </c>
      <c r="H39" s="23">
        <v>11</v>
      </c>
      <c r="I39" s="19">
        <v>10250</v>
      </c>
      <c r="J39" s="19">
        <f t="shared" si="1"/>
        <v>10006.049999999999</v>
      </c>
      <c r="K39" s="20">
        <v>76</v>
      </c>
      <c r="L39" s="23">
        <v>18.45</v>
      </c>
      <c r="M39" s="21">
        <v>19</v>
      </c>
      <c r="N39" s="19">
        <v>10250</v>
      </c>
      <c r="O39" s="19">
        <f t="shared" si="2"/>
        <v>10006.049999999999</v>
      </c>
    </row>
    <row r="40" spans="1:15" ht="23.25">
      <c r="A40" s="16">
        <v>13</v>
      </c>
      <c r="B40" s="22">
        <v>3</v>
      </c>
      <c r="C40" s="24">
        <v>3.15</v>
      </c>
      <c r="D40" s="19">
        <v>10250</v>
      </c>
      <c r="E40" s="19">
        <f t="shared" si="0"/>
        <v>10006.049999999999</v>
      </c>
      <c r="F40" s="20">
        <v>45</v>
      </c>
      <c r="G40" s="21">
        <v>11</v>
      </c>
      <c r="H40" s="23">
        <v>11.15</v>
      </c>
      <c r="I40" s="19">
        <v>10250</v>
      </c>
      <c r="J40" s="19">
        <f t="shared" si="1"/>
        <v>10006.049999999999</v>
      </c>
      <c r="K40" s="20">
        <v>77</v>
      </c>
      <c r="L40" s="23">
        <v>19</v>
      </c>
      <c r="M40" s="21">
        <v>19.149999999999999</v>
      </c>
      <c r="N40" s="19">
        <v>10250</v>
      </c>
      <c r="O40" s="19">
        <f t="shared" si="2"/>
        <v>10006.049999999999</v>
      </c>
    </row>
    <row r="41" spans="1:15" ht="23.25">
      <c r="A41" s="16">
        <v>14</v>
      </c>
      <c r="B41" s="16">
        <v>3.15</v>
      </c>
      <c r="C41" s="23">
        <v>3.3</v>
      </c>
      <c r="D41" s="19">
        <v>10250</v>
      </c>
      <c r="E41" s="19">
        <f t="shared" si="0"/>
        <v>10006.049999999999</v>
      </c>
      <c r="F41" s="20">
        <v>46</v>
      </c>
      <c r="G41" s="21">
        <v>11.15</v>
      </c>
      <c r="H41" s="23">
        <v>11.3</v>
      </c>
      <c r="I41" s="19">
        <v>10250</v>
      </c>
      <c r="J41" s="19">
        <f t="shared" si="1"/>
        <v>10006.049999999999</v>
      </c>
      <c r="K41" s="20">
        <v>78</v>
      </c>
      <c r="L41" s="23">
        <v>19.149999999999999</v>
      </c>
      <c r="M41" s="21">
        <v>19.3</v>
      </c>
      <c r="N41" s="19">
        <v>10250</v>
      </c>
      <c r="O41" s="19">
        <f t="shared" si="2"/>
        <v>10006.049999999999</v>
      </c>
    </row>
    <row r="42" spans="1:15" ht="23.25">
      <c r="A42" s="16">
        <v>15</v>
      </c>
      <c r="B42" s="22">
        <v>3.3</v>
      </c>
      <c r="C42" s="24">
        <v>3.45</v>
      </c>
      <c r="D42" s="19">
        <v>10250</v>
      </c>
      <c r="E42" s="19">
        <f t="shared" si="0"/>
        <v>10006.049999999999</v>
      </c>
      <c r="F42" s="20">
        <v>47</v>
      </c>
      <c r="G42" s="21">
        <v>11.3</v>
      </c>
      <c r="H42" s="23">
        <v>11.45</v>
      </c>
      <c r="I42" s="19">
        <v>10250</v>
      </c>
      <c r="J42" s="19">
        <f t="shared" si="1"/>
        <v>10006.049999999999</v>
      </c>
      <c r="K42" s="20">
        <v>79</v>
      </c>
      <c r="L42" s="23">
        <v>19.3</v>
      </c>
      <c r="M42" s="21">
        <v>19.45</v>
      </c>
      <c r="N42" s="19">
        <v>10250</v>
      </c>
      <c r="O42" s="19">
        <f t="shared" si="2"/>
        <v>10006.049999999999</v>
      </c>
    </row>
    <row r="43" spans="1:15" ht="23.25">
      <c r="A43" s="16">
        <v>16</v>
      </c>
      <c r="B43" s="16">
        <v>3.45</v>
      </c>
      <c r="C43" s="23">
        <v>4</v>
      </c>
      <c r="D43" s="19">
        <v>10250</v>
      </c>
      <c r="E43" s="19">
        <f t="shared" si="0"/>
        <v>10006.049999999999</v>
      </c>
      <c r="F43" s="20">
        <v>48</v>
      </c>
      <c r="G43" s="21">
        <v>11.45</v>
      </c>
      <c r="H43" s="23">
        <v>12</v>
      </c>
      <c r="I43" s="19">
        <v>10250</v>
      </c>
      <c r="J43" s="19">
        <f t="shared" si="1"/>
        <v>10006.049999999999</v>
      </c>
      <c r="K43" s="20">
        <v>80</v>
      </c>
      <c r="L43" s="23">
        <v>19.45</v>
      </c>
      <c r="M43" s="21">
        <v>20</v>
      </c>
      <c r="N43" s="19">
        <v>10250</v>
      </c>
      <c r="O43" s="19">
        <f t="shared" si="2"/>
        <v>10006.049999999999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10250</v>
      </c>
      <c r="E44" s="19">
        <f t="shared" si="0"/>
        <v>10006.049999999999</v>
      </c>
      <c r="F44" s="20">
        <v>49</v>
      </c>
      <c r="G44" s="21">
        <v>12</v>
      </c>
      <c r="H44" s="23">
        <v>12.15</v>
      </c>
      <c r="I44" s="19">
        <v>10250</v>
      </c>
      <c r="J44" s="19">
        <f t="shared" si="1"/>
        <v>10006.049999999999</v>
      </c>
      <c r="K44" s="20">
        <v>81</v>
      </c>
      <c r="L44" s="23">
        <v>20</v>
      </c>
      <c r="M44" s="21">
        <v>20.149999999999999</v>
      </c>
      <c r="N44" s="19">
        <v>10250</v>
      </c>
      <c r="O44" s="19">
        <f t="shared" si="2"/>
        <v>10006.049999999999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10250</v>
      </c>
      <c r="E45" s="19">
        <f t="shared" si="0"/>
        <v>10006.049999999999</v>
      </c>
      <c r="F45" s="20">
        <v>50</v>
      </c>
      <c r="G45" s="21">
        <v>12.15</v>
      </c>
      <c r="H45" s="23">
        <v>12.3</v>
      </c>
      <c r="I45" s="19">
        <v>10250</v>
      </c>
      <c r="J45" s="19">
        <f t="shared" si="1"/>
        <v>10006.049999999999</v>
      </c>
      <c r="K45" s="20">
        <v>82</v>
      </c>
      <c r="L45" s="23">
        <v>20.149999999999999</v>
      </c>
      <c r="M45" s="21">
        <v>20.3</v>
      </c>
      <c r="N45" s="19">
        <v>10250</v>
      </c>
      <c r="O45" s="19">
        <f t="shared" si="2"/>
        <v>10006.049999999999</v>
      </c>
    </row>
    <row r="46" spans="1:15" ht="23.25">
      <c r="A46" s="16">
        <v>19</v>
      </c>
      <c r="B46" s="22">
        <v>4.3</v>
      </c>
      <c r="C46" s="24">
        <v>4.45</v>
      </c>
      <c r="D46" s="19">
        <v>10250</v>
      </c>
      <c r="E46" s="19">
        <f t="shared" si="0"/>
        <v>10006.049999999999</v>
      </c>
      <c r="F46" s="20">
        <v>51</v>
      </c>
      <c r="G46" s="21">
        <v>12.3</v>
      </c>
      <c r="H46" s="23">
        <v>12.45</v>
      </c>
      <c r="I46" s="19">
        <v>10250</v>
      </c>
      <c r="J46" s="19">
        <f t="shared" si="1"/>
        <v>10006.049999999999</v>
      </c>
      <c r="K46" s="20">
        <v>83</v>
      </c>
      <c r="L46" s="23">
        <v>20.3</v>
      </c>
      <c r="M46" s="21">
        <v>20.45</v>
      </c>
      <c r="N46" s="19">
        <v>10250</v>
      </c>
      <c r="O46" s="19">
        <f t="shared" si="2"/>
        <v>10006.049999999999</v>
      </c>
    </row>
    <row r="47" spans="1:15" ht="23.25">
      <c r="A47" s="16">
        <v>20</v>
      </c>
      <c r="B47" s="16">
        <v>4.45</v>
      </c>
      <c r="C47" s="23">
        <v>5</v>
      </c>
      <c r="D47" s="19">
        <v>10250</v>
      </c>
      <c r="E47" s="19">
        <f t="shared" si="0"/>
        <v>10006.049999999999</v>
      </c>
      <c r="F47" s="20">
        <v>52</v>
      </c>
      <c r="G47" s="21">
        <v>12.45</v>
      </c>
      <c r="H47" s="23">
        <v>13</v>
      </c>
      <c r="I47" s="19">
        <v>10250</v>
      </c>
      <c r="J47" s="19">
        <f t="shared" si="1"/>
        <v>10006.049999999999</v>
      </c>
      <c r="K47" s="20">
        <v>84</v>
      </c>
      <c r="L47" s="23">
        <v>20.45</v>
      </c>
      <c r="M47" s="21">
        <v>21</v>
      </c>
      <c r="N47" s="19">
        <v>10250</v>
      </c>
      <c r="O47" s="19">
        <f t="shared" si="2"/>
        <v>10006.049999999999</v>
      </c>
    </row>
    <row r="48" spans="1:15" ht="23.25">
      <c r="A48" s="16">
        <v>21</v>
      </c>
      <c r="B48" s="21">
        <v>5</v>
      </c>
      <c r="C48" s="24">
        <v>5.15</v>
      </c>
      <c r="D48" s="19">
        <v>10250</v>
      </c>
      <c r="E48" s="19">
        <f t="shared" si="0"/>
        <v>10006.049999999999</v>
      </c>
      <c r="F48" s="20">
        <v>53</v>
      </c>
      <c r="G48" s="21">
        <v>13</v>
      </c>
      <c r="H48" s="23">
        <v>13.15</v>
      </c>
      <c r="I48" s="19">
        <v>10250</v>
      </c>
      <c r="J48" s="19">
        <f t="shared" si="1"/>
        <v>10006.049999999999</v>
      </c>
      <c r="K48" s="20">
        <v>85</v>
      </c>
      <c r="L48" s="23">
        <v>21</v>
      </c>
      <c r="M48" s="21">
        <v>21.15</v>
      </c>
      <c r="N48" s="19">
        <v>10250</v>
      </c>
      <c r="O48" s="19">
        <f t="shared" si="2"/>
        <v>10006.049999999999</v>
      </c>
    </row>
    <row r="49" spans="1:18" ht="23.25">
      <c r="A49" s="16">
        <v>22</v>
      </c>
      <c r="B49" s="18">
        <v>5.15</v>
      </c>
      <c r="C49" s="23">
        <v>5.3</v>
      </c>
      <c r="D49" s="19">
        <v>10250</v>
      </c>
      <c r="E49" s="19">
        <f t="shared" si="0"/>
        <v>10006.049999999999</v>
      </c>
      <c r="F49" s="20">
        <v>54</v>
      </c>
      <c r="G49" s="21">
        <v>13.15</v>
      </c>
      <c r="H49" s="23">
        <v>13.3</v>
      </c>
      <c r="I49" s="19">
        <v>10250</v>
      </c>
      <c r="J49" s="19">
        <f t="shared" si="1"/>
        <v>10006.049999999999</v>
      </c>
      <c r="K49" s="20">
        <v>86</v>
      </c>
      <c r="L49" s="23">
        <v>21.15</v>
      </c>
      <c r="M49" s="21">
        <v>21.3</v>
      </c>
      <c r="N49" s="19">
        <v>10250</v>
      </c>
      <c r="O49" s="19">
        <f t="shared" si="2"/>
        <v>10006.049999999999</v>
      </c>
    </row>
    <row r="50" spans="1:18" ht="23.25">
      <c r="A50" s="16">
        <v>23</v>
      </c>
      <c r="B50" s="21">
        <v>5.3</v>
      </c>
      <c r="C50" s="24">
        <v>5.45</v>
      </c>
      <c r="D50" s="19">
        <v>10250</v>
      </c>
      <c r="E50" s="19">
        <f t="shared" si="0"/>
        <v>10006.049999999999</v>
      </c>
      <c r="F50" s="20">
        <v>55</v>
      </c>
      <c r="G50" s="21">
        <v>13.3</v>
      </c>
      <c r="H50" s="23">
        <v>13.45</v>
      </c>
      <c r="I50" s="19">
        <v>10250</v>
      </c>
      <c r="J50" s="19">
        <f t="shared" si="1"/>
        <v>10006.049999999999</v>
      </c>
      <c r="K50" s="20">
        <v>87</v>
      </c>
      <c r="L50" s="23">
        <v>21.3</v>
      </c>
      <c r="M50" s="21">
        <v>21.45</v>
      </c>
      <c r="N50" s="19">
        <v>10250</v>
      </c>
      <c r="O50" s="19">
        <f t="shared" si="2"/>
        <v>10006.049999999999</v>
      </c>
    </row>
    <row r="51" spans="1:18" ht="23.25">
      <c r="A51" s="16">
        <v>24</v>
      </c>
      <c r="B51" s="18">
        <v>5.45</v>
      </c>
      <c r="C51" s="23">
        <v>6</v>
      </c>
      <c r="D51" s="19">
        <v>10250</v>
      </c>
      <c r="E51" s="19">
        <f t="shared" si="0"/>
        <v>10006.049999999999</v>
      </c>
      <c r="F51" s="20">
        <v>56</v>
      </c>
      <c r="G51" s="21">
        <v>13.45</v>
      </c>
      <c r="H51" s="23">
        <v>14</v>
      </c>
      <c r="I51" s="19">
        <v>10250</v>
      </c>
      <c r="J51" s="19">
        <f t="shared" si="1"/>
        <v>10006.049999999999</v>
      </c>
      <c r="K51" s="20">
        <v>88</v>
      </c>
      <c r="L51" s="23">
        <v>21.45</v>
      </c>
      <c r="M51" s="21">
        <v>22</v>
      </c>
      <c r="N51" s="19">
        <v>10250</v>
      </c>
      <c r="O51" s="19">
        <f t="shared" si="2"/>
        <v>10006.049999999999</v>
      </c>
    </row>
    <row r="52" spans="1:18" ht="23.25">
      <c r="A52" s="16">
        <v>25</v>
      </c>
      <c r="B52" s="21">
        <v>6</v>
      </c>
      <c r="C52" s="24">
        <v>6.15</v>
      </c>
      <c r="D52" s="19">
        <v>10250</v>
      </c>
      <c r="E52" s="19">
        <f t="shared" si="0"/>
        <v>10006.049999999999</v>
      </c>
      <c r="F52" s="20">
        <v>57</v>
      </c>
      <c r="G52" s="21">
        <v>14</v>
      </c>
      <c r="H52" s="23">
        <v>14.15</v>
      </c>
      <c r="I52" s="19">
        <v>10250</v>
      </c>
      <c r="J52" s="19">
        <f t="shared" si="1"/>
        <v>10006.049999999999</v>
      </c>
      <c r="K52" s="20">
        <v>89</v>
      </c>
      <c r="L52" s="23">
        <v>22</v>
      </c>
      <c r="M52" s="21">
        <v>22.15</v>
      </c>
      <c r="N52" s="19">
        <v>10250</v>
      </c>
      <c r="O52" s="19">
        <f t="shared" si="2"/>
        <v>10006.049999999999</v>
      </c>
    </row>
    <row r="53" spans="1:18" ht="23.25">
      <c r="A53" s="16">
        <v>26</v>
      </c>
      <c r="B53" s="18">
        <v>6.15</v>
      </c>
      <c r="C53" s="23">
        <v>6.3</v>
      </c>
      <c r="D53" s="19">
        <v>10250</v>
      </c>
      <c r="E53" s="19">
        <f t="shared" si="0"/>
        <v>10006.049999999999</v>
      </c>
      <c r="F53" s="20">
        <v>58</v>
      </c>
      <c r="G53" s="21">
        <v>14.15</v>
      </c>
      <c r="H53" s="23">
        <v>14.3</v>
      </c>
      <c r="I53" s="19">
        <v>10250</v>
      </c>
      <c r="J53" s="19">
        <f t="shared" si="1"/>
        <v>10006.049999999999</v>
      </c>
      <c r="K53" s="20">
        <v>90</v>
      </c>
      <c r="L53" s="23">
        <v>22.15</v>
      </c>
      <c r="M53" s="21">
        <v>22.3</v>
      </c>
      <c r="N53" s="19">
        <v>10250</v>
      </c>
      <c r="O53" s="19">
        <f t="shared" si="2"/>
        <v>10006.049999999999</v>
      </c>
    </row>
    <row r="54" spans="1:18" ht="23.25">
      <c r="A54" s="16">
        <v>27</v>
      </c>
      <c r="B54" s="21">
        <v>6.3</v>
      </c>
      <c r="C54" s="24">
        <v>6.45</v>
      </c>
      <c r="D54" s="19">
        <v>10250</v>
      </c>
      <c r="E54" s="19">
        <f t="shared" si="0"/>
        <v>10006.049999999999</v>
      </c>
      <c r="F54" s="20">
        <v>59</v>
      </c>
      <c r="G54" s="21">
        <v>14.3</v>
      </c>
      <c r="H54" s="23">
        <v>14.45</v>
      </c>
      <c r="I54" s="19">
        <v>10250</v>
      </c>
      <c r="J54" s="19">
        <f t="shared" si="1"/>
        <v>10006.049999999999</v>
      </c>
      <c r="K54" s="20">
        <v>91</v>
      </c>
      <c r="L54" s="23">
        <v>22.3</v>
      </c>
      <c r="M54" s="21">
        <v>22.45</v>
      </c>
      <c r="N54" s="19">
        <v>10250</v>
      </c>
      <c r="O54" s="19">
        <f t="shared" si="2"/>
        <v>10006.049999999999</v>
      </c>
    </row>
    <row r="55" spans="1:18" ht="23.25">
      <c r="A55" s="16">
        <v>28</v>
      </c>
      <c r="B55" s="18">
        <v>6.45</v>
      </c>
      <c r="C55" s="23">
        <v>7</v>
      </c>
      <c r="D55" s="19">
        <v>10250</v>
      </c>
      <c r="E55" s="19">
        <f t="shared" si="0"/>
        <v>10006.049999999999</v>
      </c>
      <c r="F55" s="20">
        <v>60</v>
      </c>
      <c r="G55" s="21">
        <v>14.45</v>
      </c>
      <c r="H55" s="21">
        <v>15</v>
      </c>
      <c r="I55" s="19">
        <v>10250</v>
      </c>
      <c r="J55" s="19">
        <f t="shared" si="1"/>
        <v>10006.049999999999</v>
      </c>
      <c r="K55" s="20">
        <v>92</v>
      </c>
      <c r="L55" s="23">
        <v>22.45</v>
      </c>
      <c r="M55" s="21">
        <v>23</v>
      </c>
      <c r="N55" s="19">
        <v>10250</v>
      </c>
      <c r="O55" s="19">
        <f t="shared" si="2"/>
        <v>10006.049999999999</v>
      </c>
    </row>
    <row r="56" spans="1:18" ht="23.25">
      <c r="A56" s="16">
        <v>29</v>
      </c>
      <c r="B56" s="21">
        <v>7</v>
      </c>
      <c r="C56" s="24">
        <v>7.15</v>
      </c>
      <c r="D56" s="19">
        <v>10250</v>
      </c>
      <c r="E56" s="19">
        <f t="shared" si="0"/>
        <v>10006.049999999999</v>
      </c>
      <c r="F56" s="20">
        <v>61</v>
      </c>
      <c r="G56" s="21">
        <v>15</v>
      </c>
      <c r="H56" s="21">
        <v>15.15</v>
      </c>
      <c r="I56" s="19">
        <v>10250</v>
      </c>
      <c r="J56" s="19">
        <f t="shared" si="1"/>
        <v>10006.049999999999</v>
      </c>
      <c r="K56" s="20">
        <v>93</v>
      </c>
      <c r="L56" s="23">
        <v>23</v>
      </c>
      <c r="M56" s="21">
        <v>23.15</v>
      </c>
      <c r="N56" s="19">
        <v>10250</v>
      </c>
      <c r="O56" s="19">
        <f t="shared" si="2"/>
        <v>10006.049999999999</v>
      </c>
    </row>
    <row r="57" spans="1:18" ht="23.25">
      <c r="A57" s="16">
        <v>30</v>
      </c>
      <c r="B57" s="18">
        <v>7.15</v>
      </c>
      <c r="C57" s="23">
        <v>7.3</v>
      </c>
      <c r="D57" s="19">
        <v>10250</v>
      </c>
      <c r="E57" s="19">
        <f t="shared" si="0"/>
        <v>10006.049999999999</v>
      </c>
      <c r="F57" s="20">
        <v>62</v>
      </c>
      <c r="G57" s="21">
        <v>15.15</v>
      </c>
      <c r="H57" s="21">
        <v>15.3</v>
      </c>
      <c r="I57" s="19">
        <v>10250</v>
      </c>
      <c r="J57" s="19">
        <f t="shared" si="1"/>
        <v>10006.049999999999</v>
      </c>
      <c r="K57" s="20">
        <v>94</v>
      </c>
      <c r="L57" s="21">
        <v>23.15</v>
      </c>
      <c r="M57" s="21">
        <v>23.3</v>
      </c>
      <c r="N57" s="19">
        <v>10250</v>
      </c>
      <c r="O57" s="19">
        <f t="shared" si="2"/>
        <v>10006.049999999999</v>
      </c>
    </row>
    <row r="58" spans="1:18" ht="23.25">
      <c r="A58" s="16">
        <v>31</v>
      </c>
      <c r="B58" s="21">
        <v>7.3</v>
      </c>
      <c r="C58" s="24">
        <v>7.45</v>
      </c>
      <c r="D58" s="19">
        <v>10250</v>
      </c>
      <c r="E58" s="19">
        <f t="shared" si="0"/>
        <v>10006.049999999999</v>
      </c>
      <c r="F58" s="20">
        <v>63</v>
      </c>
      <c r="G58" s="21">
        <v>15.3</v>
      </c>
      <c r="H58" s="21">
        <v>15.45</v>
      </c>
      <c r="I58" s="19">
        <v>10250</v>
      </c>
      <c r="J58" s="19">
        <f t="shared" si="1"/>
        <v>10006.049999999999</v>
      </c>
      <c r="K58" s="20">
        <v>95</v>
      </c>
      <c r="L58" s="21">
        <v>23.3</v>
      </c>
      <c r="M58" s="21">
        <v>23.45</v>
      </c>
      <c r="N58" s="19">
        <v>10250</v>
      </c>
      <c r="O58" s="19">
        <f t="shared" si="2"/>
        <v>10006.049999999999</v>
      </c>
    </row>
    <row r="59" spans="1:18" ht="23.25">
      <c r="A59" s="16">
        <v>32</v>
      </c>
      <c r="B59" s="18">
        <v>7.45</v>
      </c>
      <c r="C59" s="23">
        <v>8</v>
      </c>
      <c r="D59" s="19">
        <v>10250</v>
      </c>
      <c r="E59" s="19">
        <f t="shared" si="0"/>
        <v>10006.049999999999</v>
      </c>
      <c r="F59" s="20">
        <v>64</v>
      </c>
      <c r="G59" s="21">
        <v>15.45</v>
      </c>
      <c r="H59" s="21">
        <v>16</v>
      </c>
      <c r="I59" s="19">
        <v>10250</v>
      </c>
      <c r="J59" s="19">
        <f t="shared" si="1"/>
        <v>10006.049999999999</v>
      </c>
      <c r="K59" s="25">
        <v>96</v>
      </c>
      <c r="L59" s="21">
        <v>23.45</v>
      </c>
      <c r="M59" s="26">
        <v>24</v>
      </c>
      <c r="N59" s="19">
        <v>10250</v>
      </c>
      <c r="O59" s="19">
        <f t="shared" si="2"/>
        <v>10006.049999999999</v>
      </c>
    </row>
    <row r="60" spans="1:18" ht="23.25">
      <c r="A60" s="27"/>
      <c r="B60" s="28"/>
      <c r="C60" s="29"/>
      <c r="D60" s="30">
        <f>SUM(D28:D59)</f>
        <v>328000</v>
      </c>
      <c r="E60" s="31">
        <f>SUM(E28:E59)</f>
        <v>320193.5999999998</v>
      </c>
      <c r="F60" s="32"/>
      <c r="G60" s="33"/>
      <c r="H60" s="33"/>
      <c r="I60" s="31">
        <f>SUM(I28:I59)</f>
        <v>328000</v>
      </c>
      <c r="J60" s="30">
        <f>SUM(J28:J59)</f>
        <v>320193.5999999998</v>
      </c>
      <c r="K60" s="32"/>
      <c r="L60" s="33"/>
      <c r="M60" s="33"/>
      <c r="N60" s="30">
        <f>SUM(N28:N59)</f>
        <v>328000</v>
      </c>
      <c r="O60" s="31">
        <f>SUM(O28:O59)</f>
        <v>320193.5999999998</v>
      </c>
      <c r="P60" s="11"/>
      <c r="Q60" s="34"/>
      <c r="R60" s="11"/>
    </row>
    <row r="64" spans="1:18">
      <c r="A64" t="s">
        <v>113</v>
      </c>
      <c r="B64">
        <f>SUM(D60,I60,N60)/(4000*1000)</f>
        <v>0.246</v>
      </c>
      <c r="C64">
        <f>ROUNDDOWN(SUM(E60,J60,O60)/(4000*1000),4)</f>
        <v>0.24010000000000001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activeCell="N19" sqref="N1:O1048576"/>
    </sheetView>
  </sheetViews>
  <sheetFormatPr defaultColWidth="9.140625" defaultRowHeight="12.75"/>
  <cols>
    <col min="4" max="5" width="14.85546875" customWidth="1"/>
    <col min="9" max="10" width="16.42578125" customWidth="1"/>
    <col min="14" max="15" width="15.710937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114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115</v>
      </c>
      <c r="N12" s="1" t="s">
        <v>116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76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01.2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10250</v>
      </c>
      <c r="E28" s="19">
        <f t="shared" ref="E28:E59" si="0">D28*(100-2.38)/100</f>
        <v>10006.049999999999</v>
      </c>
      <c r="F28" s="20">
        <v>33</v>
      </c>
      <c r="G28" s="21">
        <v>8</v>
      </c>
      <c r="H28" s="21">
        <v>8.15</v>
      </c>
      <c r="I28" s="19">
        <v>10250</v>
      </c>
      <c r="J28" s="19">
        <f t="shared" ref="J28:J59" si="1">I28*(100-2.38)/100</f>
        <v>10006.049999999999</v>
      </c>
      <c r="K28" s="20">
        <v>65</v>
      </c>
      <c r="L28" s="21">
        <v>16</v>
      </c>
      <c r="M28" s="21">
        <v>16.149999999999999</v>
      </c>
      <c r="N28" s="19">
        <v>10250</v>
      </c>
      <c r="O28" s="19">
        <f t="shared" ref="O28:O59" si="2">N28*(100-2.38)/100</f>
        <v>10006.049999999999</v>
      </c>
    </row>
    <row r="29" spans="1:15" ht="23.25">
      <c r="A29" s="16">
        <v>2</v>
      </c>
      <c r="B29" s="16">
        <v>0.15</v>
      </c>
      <c r="C29" s="22">
        <v>0.3</v>
      </c>
      <c r="D29" s="19">
        <v>10250</v>
      </c>
      <c r="E29" s="19">
        <f t="shared" si="0"/>
        <v>10006.049999999999</v>
      </c>
      <c r="F29" s="20">
        <v>34</v>
      </c>
      <c r="G29" s="21">
        <v>8.15</v>
      </c>
      <c r="H29" s="21">
        <v>8.3000000000000007</v>
      </c>
      <c r="I29" s="19">
        <v>10250</v>
      </c>
      <c r="J29" s="19">
        <f t="shared" si="1"/>
        <v>10006.049999999999</v>
      </c>
      <c r="K29" s="20">
        <v>66</v>
      </c>
      <c r="L29" s="21">
        <v>16.149999999999999</v>
      </c>
      <c r="M29" s="21">
        <v>16.3</v>
      </c>
      <c r="N29" s="19">
        <v>10250</v>
      </c>
      <c r="O29" s="19">
        <f t="shared" si="2"/>
        <v>10006.049999999999</v>
      </c>
    </row>
    <row r="30" spans="1:15" ht="23.25">
      <c r="A30" s="16">
        <v>3</v>
      </c>
      <c r="B30" s="22">
        <v>0.3</v>
      </c>
      <c r="C30" s="18">
        <v>0.45</v>
      </c>
      <c r="D30" s="19">
        <v>10250</v>
      </c>
      <c r="E30" s="19">
        <f t="shared" si="0"/>
        <v>10006.049999999999</v>
      </c>
      <c r="F30" s="20">
        <v>35</v>
      </c>
      <c r="G30" s="21">
        <v>8.3000000000000007</v>
      </c>
      <c r="H30" s="21">
        <v>8.4499999999999993</v>
      </c>
      <c r="I30" s="19">
        <v>10250</v>
      </c>
      <c r="J30" s="19">
        <f t="shared" si="1"/>
        <v>10006.049999999999</v>
      </c>
      <c r="K30" s="20">
        <v>67</v>
      </c>
      <c r="L30" s="21">
        <v>16.3</v>
      </c>
      <c r="M30" s="21">
        <v>16.45</v>
      </c>
      <c r="N30" s="19">
        <v>10250</v>
      </c>
      <c r="O30" s="19">
        <f t="shared" si="2"/>
        <v>10006.049999999999</v>
      </c>
    </row>
    <row r="31" spans="1:15" ht="23.25">
      <c r="A31" s="16">
        <v>4</v>
      </c>
      <c r="B31" s="16">
        <v>0.45</v>
      </c>
      <c r="C31" s="21">
        <v>1</v>
      </c>
      <c r="D31" s="19">
        <v>10250</v>
      </c>
      <c r="E31" s="19">
        <f t="shared" si="0"/>
        <v>10006.049999999999</v>
      </c>
      <c r="F31" s="20">
        <v>36</v>
      </c>
      <c r="G31" s="21">
        <v>8.4499999999999993</v>
      </c>
      <c r="H31" s="21">
        <v>9</v>
      </c>
      <c r="I31" s="19">
        <v>10250</v>
      </c>
      <c r="J31" s="19">
        <f t="shared" si="1"/>
        <v>10006.049999999999</v>
      </c>
      <c r="K31" s="20">
        <v>68</v>
      </c>
      <c r="L31" s="21">
        <v>16.45</v>
      </c>
      <c r="M31" s="21">
        <v>17</v>
      </c>
      <c r="N31" s="19">
        <v>10250</v>
      </c>
      <c r="O31" s="19">
        <f t="shared" si="2"/>
        <v>10006.049999999999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10250</v>
      </c>
      <c r="E32" s="19">
        <f t="shared" si="0"/>
        <v>10006.049999999999</v>
      </c>
      <c r="F32" s="20">
        <v>37</v>
      </c>
      <c r="G32" s="21">
        <v>9</v>
      </c>
      <c r="H32" s="21">
        <v>9.15</v>
      </c>
      <c r="I32" s="19">
        <v>10250</v>
      </c>
      <c r="J32" s="19">
        <f t="shared" si="1"/>
        <v>10006.049999999999</v>
      </c>
      <c r="K32" s="20">
        <v>69</v>
      </c>
      <c r="L32" s="21">
        <v>17</v>
      </c>
      <c r="M32" s="21">
        <v>17.149999999999999</v>
      </c>
      <c r="N32" s="19">
        <v>10250</v>
      </c>
      <c r="O32" s="19">
        <f t="shared" si="2"/>
        <v>10006.049999999999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10250</v>
      </c>
      <c r="E33" s="19">
        <f t="shared" si="0"/>
        <v>10006.049999999999</v>
      </c>
      <c r="F33" s="20">
        <v>38</v>
      </c>
      <c r="G33" s="21">
        <v>9.15</v>
      </c>
      <c r="H33" s="21">
        <v>9.3000000000000007</v>
      </c>
      <c r="I33" s="19">
        <v>10250</v>
      </c>
      <c r="J33" s="19">
        <f t="shared" si="1"/>
        <v>10006.049999999999</v>
      </c>
      <c r="K33" s="20">
        <v>70</v>
      </c>
      <c r="L33" s="21">
        <v>17.149999999999999</v>
      </c>
      <c r="M33" s="21">
        <v>17.3</v>
      </c>
      <c r="N33" s="19">
        <v>10250</v>
      </c>
      <c r="O33" s="19">
        <f t="shared" si="2"/>
        <v>10006.049999999999</v>
      </c>
    </row>
    <row r="34" spans="1:15" ht="23.25">
      <c r="A34" s="16">
        <v>7</v>
      </c>
      <c r="B34" s="22">
        <v>1.3</v>
      </c>
      <c r="C34" s="18">
        <v>1.45</v>
      </c>
      <c r="D34" s="19">
        <v>10250</v>
      </c>
      <c r="E34" s="19">
        <f t="shared" si="0"/>
        <v>10006.049999999999</v>
      </c>
      <c r="F34" s="20">
        <v>39</v>
      </c>
      <c r="G34" s="21">
        <v>9.3000000000000007</v>
      </c>
      <c r="H34" s="21">
        <v>9.4499999999999993</v>
      </c>
      <c r="I34" s="19">
        <v>10250</v>
      </c>
      <c r="J34" s="19">
        <f t="shared" si="1"/>
        <v>10006.049999999999</v>
      </c>
      <c r="K34" s="20">
        <v>71</v>
      </c>
      <c r="L34" s="21">
        <v>17.3</v>
      </c>
      <c r="M34" s="21">
        <v>17.45</v>
      </c>
      <c r="N34" s="19">
        <v>10250</v>
      </c>
      <c r="O34" s="19">
        <f t="shared" si="2"/>
        <v>10006.049999999999</v>
      </c>
    </row>
    <row r="35" spans="1:15" ht="23.25">
      <c r="A35" s="16">
        <v>8</v>
      </c>
      <c r="B35" s="16">
        <v>1.45</v>
      </c>
      <c r="C35" s="21">
        <v>2</v>
      </c>
      <c r="D35" s="19">
        <v>10250</v>
      </c>
      <c r="E35" s="19">
        <f t="shared" si="0"/>
        <v>10006.049999999999</v>
      </c>
      <c r="F35" s="20">
        <v>40</v>
      </c>
      <c r="G35" s="21">
        <v>9.4499999999999993</v>
      </c>
      <c r="H35" s="21">
        <v>10</v>
      </c>
      <c r="I35" s="19">
        <v>10250</v>
      </c>
      <c r="J35" s="19">
        <f t="shared" si="1"/>
        <v>10006.049999999999</v>
      </c>
      <c r="K35" s="20">
        <v>72</v>
      </c>
      <c r="L35" s="23">
        <v>17.45</v>
      </c>
      <c r="M35" s="21">
        <v>18</v>
      </c>
      <c r="N35" s="19">
        <v>10250</v>
      </c>
      <c r="O35" s="19">
        <f t="shared" si="2"/>
        <v>10006.049999999999</v>
      </c>
    </row>
    <row r="36" spans="1:15" ht="23.25">
      <c r="A36" s="16">
        <v>9</v>
      </c>
      <c r="B36" s="22">
        <v>2</v>
      </c>
      <c r="C36" s="18">
        <v>2.15</v>
      </c>
      <c r="D36" s="19">
        <v>10250</v>
      </c>
      <c r="E36" s="19">
        <f t="shared" si="0"/>
        <v>10006.049999999999</v>
      </c>
      <c r="F36" s="20">
        <v>41</v>
      </c>
      <c r="G36" s="21">
        <v>10</v>
      </c>
      <c r="H36" s="23">
        <v>10.15</v>
      </c>
      <c r="I36" s="19">
        <v>10250</v>
      </c>
      <c r="J36" s="19">
        <f t="shared" si="1"/>
        <v>10006.049999999999</v>
      </c>
      <c r="K36" s="20">
        <v>73</v>
      </c>
      <c r="L36" s="23">
        <v>18</v>
      </c>
      <c r="M36" s="21">
        <v>18.149999999999999</v>
      </c>
      <c r="N36" s="19">
        <v>10250</v>
      </c>
      <c r="O36" s="19">
        <f t="shared" si="2"/>
        <v>10006.049999999999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10250</v>
      </c>
      <c r="E37" s="19">
        <f t="shared" si="0"/>
        <v>10006.049999999999</v>
      </c>
      <c r="F37" s="20">
        <v>42</v>
      </c>
      <c r="G37" s="21">
        <v>10.15</v>
      </c>
      <c r="H37" s="23">
        <v>10.3</v>
      </c>
      <c r="I37" s="19">
        <v>10250</v>
      </c>
      <c r="J37" s="19">
        <f t="shared" si="1"/>
        <v>10006.049999999999</v>
      </c>
      <c r="K37" s="20">
        <v>74</v>
      </c>
      <c r="L37" s="23">
        <v>18.149999999999999</v>
      </c>
      <c r="M37" s="21">
        <v>18.3</v>
      </c>
      <c r="N37" s="19">
        <v>10250</v>
      </c>
      <c r="O37" s="19">
        <f t="shared" si="2"/>
        <v>10006.049999999999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10250</v>
      </c>
      <c r="E38" s="19">
        <f t="shared" si="0"/>
        <v>10006.049999999999</v>
      </c>
      <c r="F38" s="20">
        <v>43</v>
      </c>
      <c r="G38" s="21">
        <v>10.3</v>
      </c>
      <c r="H38" s="23">
        <v>10.45</v>
      </c>
      <c r="I38" s="19">
        <v>10250</v>
      </c>
      <c r="J38" s="19">
        <f t="shared" si="1"/>
        <v>10006.049999999999</v>
      </c>
      <c r="K38" s="20">
        <v>75</v>
      </c>
      <c r="L38" s="23">
        <v>18.3</v>
      </c>
      <c r="M38" s="21">
        <v>18.45</v>
      </c>
      <c r="N38" s="19">
        <v>10250</v>
      </c>
      <c r="O38" s="19">
        <f t="shared" si="2"/>
        <v>10006.049999999999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10250</v>
      </c>
      <c r="E39" s="19">
        <f t="shared" si="0"/>
        <v>10006.049999999999</v>
      </c>
      <c r="F39" s="20">
        <v>44</v>
      </c>
      <c r="G39" s="21">
        <v>10.45</v>
      </c>
      <c r="H39" s="23">
        <v>11</v>
      </c>
      <c r="I39" s="19">
        <v>10250</v>
      </c>
      <c r="J39" s="19">
        <f t="shared" si="1"/>
        <v>10006.049999999999</v>
      </c>
      <c r="K39" s="20">
        <v>76</v>
      </c>
      <c r="L39" s="23">
        <v>18.45</v>
      </c>
      <c r="M39" s="21">
        <v>19</v>
      </c>
      <c r="N39" s="19">
        <v>10250</v>
      </c>
      <c r="O39" s="19">
        <f t="shared" si="2"/>
        <v>10006.049999999999</v>
      </c>
    </row>
    <row r="40" spans="1:15" ht="23.25">
      <c r="A40" s="16">
        <v>13</v>
      </c>
      <c r="B40" s="22">
        <v>3</v>
      </c>
      <c r="C40" s="24">
        <v>3.15</v>
      </c>
      <c r="D40" s="19">
        <v>10250</v>
      </c>
      <c r="E40" s="19">
        <f t="shared" si="0"/>
        <v>10006.049999999999</v>
      </c>
      <c r="F40" s="20">
        <v>45</v>
      </c>
      <c r="G40" s="21">
        <v>11</v>
      </c>
      <c r="H40" s="23">
        <v>11.15</v>
      </c>
      <c r="I40" s="19">
        <v>10250</v>
      </c>
      <c r="J40" s="19">
        <f t="shared" si="1"/>
        <v>10006.049999999999</v>
      </c>
      <c r="K40" s="20">
        <v>77</v>
      </c>
      <c r="L40" s="23">
        <v>19</v>
      </c>
      <c r="M40" s="21">
        <v>19.149999999999999</v>
      </c>
      <c r="N40" s="19">
        <v>10250</v>
      </c>
      <c r="O40" s="19">
        <f t="shared" si="2"/>
        <v>10006.049999999999</v>
      </c>
    </row>
    <row r="41" spans="1:15" ht="23.25">
      <c r="A41" s="16">
        <v>14</v>
      </c>
      <c r="B41" s="16">
        <v>3.15</v>
      </c>
      <c r="C41" s="23">
        <v>3.3</v>
      </c>
      <c r="D41" s="19">
        <v>10250</v>
      </c>
      <c r="E41" s="19">
        <f t="shared" si="0"/>
        <v>10006.049999999999</v>
      </c>
      <c r="F41" s="20">
        <v>46</v>
      </c>
      <c r="G41" s="21">
        <v>11.15</v>
      </c>
      <c r="H41" s="23">
        <v>11.3</v>
      </c>
      <c r="I41" s="19">
        <v>10250</v>
      </c>
      <c r="J41" s="19">
        <f t="shared" si="1"/>
        <v>10006.049999999999</v>
      </c>
      <c r="K41" s="20">
        <v>78</v>
      </c>
      <c r="L41" s="23">
        <v>19.149999999999999</v>
      </c>
      <c r="M41" s="21">
        <v>19.3</v>
      </c>
      <c r="N41" s="19">
        <v>10250</v>
      </c>
      <c r="O41" s="19">
        <f t="shared" si="2"/>
        <v>10006.049999999999</v>
      </c>
    </row>
    <row r="42" spans="1:15" ht="23.25">
      <c r="A42" s="16">
        <v>15</v>
      </c>
      <c r="B42" s="22">
        <v>3.3</v>
      </c>
      <c r="C42" s="24">
        <v>3.45</v>
      </c>
      <c r="D42" s="19">
        <v>10250</v>
      </c>
      <c r="E42" s="19">
        <f t="shared" si="0"/>
        <v>10006.049999999999</v>
      </c>
      <c r="F42" s="20">
        <v>47</v>
      </c>
      <c r="G42" s="21">
        <v>11.3</v>
      </c>
      <c r="H42" s="23">
        <v>11.45</v>
      </c>
      <c r="I42" s="19">
        <v>10250</v>
      </c>
      <c r="J42" s="19">
        <f t="shared" si="1"/>
        <v>10006.049999999999</v>
      </c>
      <c r="K42" s="20">
        <v>79</v>
      </c>
      <c r="L42" s="23">
        <v>19.3</v>
      </c>
      <c r="M42" s="21">
        <v>19.45</v>
      </c>
      <c r="N42" s="19">
        <v>10250</v>
      </c>
      <c r="O42" s="19">
        <f t="shared" si="2"/>
        <v>10006.049999999999</v>
      </c>
    </row>
    <row r="43" spans="1:15" ht="23.25">
      <c r="A43" s="16">
        <v>16</v>
      </c>
      <c r="B43" s="16">
        <v>3.45</v>
      </c>
      <c r="C43" s="23">
        <v>4</v>
      </c>
      <c r="D43" s="19">
        <v>10250</v>
      </c>
      <c r="E43" s="19">
        <f t="shared" si="0"/>
        <v>10006.049999999999</v>
      </c>
      <c r="F43" s="20">
        <v>48</v>
      </c>
      <c r="G43" s="21">
        <v>11.45</v>
      </c>
      <c r="H43" s="23">
        <v>12</v>
      </c>
      <c r="I43" s="19">
        <v>10250</v>
      </c>
      <c r="J43" s="19">
        <f t="shared" si="1"/>
        <v>10006.049999999999</v>
      </c>
      <c r="K43" s="20">
        <v>80</v>
      </c>
      <c r="L43" s="23">
        <v>19.45</v>
      </c>
      <c r="M43" s="21">
        <v>20</v>
      </c>
      <c r="N43" s="19">
        <v>10250</v>
      </c>
      <c r="O43" s="19">
        <f t="shared" si="2"/>
        <v>10006.049999999999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10250</v>
      </c>
      <c r="E44" s="19">
        <f t="shared" si="0"/>
        <v>10006.049999999999</v>
      </c>
      <c r="F44" s="20">
        <v>49</v>
      </c>
      <c r="G44" s="21">
        <v>12</v>
      </c>
      <c r="H44" s="23">
        <v>12.15</v>
      </c>
      <c r="I44" s="19">
        <v>10250</v>
      </c>
      <c r="J44" s="19">
        <f t="shared" si="1"/>
        <v>10006.049999999999</v>
      </c>
      <c r="K44" s="20">
        <v>81</v>
      </c>
      <c r="L44" s="23">
        <v>20</v>
      </c>
      <c r="M44" s="21">
        <v>20.149999999999999</v>
      </c>
      <c r="N44" s="19">
        <v>10250</v>
      </c>
      <c r="O44" s="19">
        <f t="shared" si="2"/>
        <v>10006.049999999999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10250</v>
      </c>
      <c r="E45" s="19">
        <f t="shared" si="0"/>
        <v>10006.049999999999</v>
      </c>
      <c r="F45" s="20">
        <v>50</v>
      </c>
      <c r="G45" s="21">
        <v>12.15</v>
      </c>
      <c r="H45" s="23">
        <v>12.3</v>
      </c>
      <c r="I45" s="19">
        <v>10250</v>
      </c>
      <c r="J45" s="19">
        <f t="shared" si="1"/>
        <v>10006.049999999999</v>
      </c>
      <c r="K45" s="20">
        <v>82</v>
      </c>
      <c r="L45" s="23">
        <v>20.149999999999999</v>
      </c>
      <c r="M45" s="21">
        <v>20.3</v>
      </c>
      <c r="N45" s="19">
        <v>10250</v>
      </c>
      <c r="O45" s="19">
        <f t="shared" si="2"/>
        <v>10006.049999999999</v>
      </c>
    </row>
    <row r="46" spans="1:15" ht="23.25">
      <c r="A46" s="16">
        <v>19</v>
      </c>
      <c r="B46" s="22">
        <v>4.3</v>
      </c>
      <c r="C46" s="24">
        <v>4.45</v>
      </c>
      <c r="D46" s="19">
        <v>10250</v>
      </c>
      <c r="E46" s="19">
        <f t="shared" si="0"/>
        <v>10006.049999999999</v>
      </c>
      <c r="F46" s="20">
        <v>51</v>
      </c>
      <c r="G46" s="21">
        <v>12.3</v>
      </c>
      <c r="H46" s="23">
        <v>12.45</v>
      </c>
      <c r="I46" s="19">
        <v>10250</v>
      </c>
      <c r="J46" s="19">
        <f t="shared" si="1"/>
        <v>10006.049999999999</v>
      </c>
      <c r="K46" s="20">
        <v>83</v>
      </c>
      <c r="L46" s="23">
        <v>20.3</v>
      </c>
      <c r="M46" s="21">
        <v>20.45</v>
      </c>
      <c r="N46" s="19">
        <v>10250</v>
      </c>
      <c r="O46" s="19">
        <f t="shared" si="2"/>
        <v>10006.049999999999</v>
      </c>
    </row>
    <row r="47" spans="1:15" ht="23.25">
      <c r="A47" s="16">
        <v>20</v>
      </c>
      <c r="B47" s="16">
        <v>4.45</v>
      </c>
      <c r="C47" s="23">
        <v>5</v>
      </c>
      <c r="D47" s="19">
        <v>10250</v>
      </c>
      <c r="E47" s="19">
        <f t="shared" si="0"/>
        <v>10006.049999999999</v>
      </c>
      <c r="F47" s="20">
        <v>52</v>
      </c>
      <c r="G47" s="21">
        <v>12.45</v>
      </c>
      <c r="H47" s="23">
        <v>13</v>
      </c>
      <c r="I47" s="19">
        <v>10250</v>
      </c>
      <c r="J47" s="19">
        <f t="shared" si="1"/>
        <v>10006.049999999999</v>
      </c>
      <c r="K47" s="20">
        <v>84</v>
      </c>
      <c r="L47" s="23">
        <v>20.45</v>
      </c>
      <c r="M47" s="21">
        <v>21</v>
      </c>
      <c r="N47" s="19">
        <v>10250</v>
      </c>
      <c r="O47" s="19">
        <f t="shared" si="2"/>
        <v>10006.049999999999</v>
      </c>
    </row>
    <row r="48" spans="1:15" ht="23.25">
      <c r="A48" s="16">
        <v>21</v>
      </c>
      <c r="B48" s="21">
        <v>5</v>
      </c>
      <c r="C48" s="24">
        <v>5.15</v>
      </c>
      <c r="D48" s="19">
        <v>10250</v>
      </c>
      <c r="E48" s="19">
        <f t="shared" si="0"/>
        <v>10006.049999999999</v>
      </c>
      <c r="F48" s="20">
        <v>53</v>
      </c>
      <c r="G48" s="21">
        <v>13</v>
      </c>
      <c r="H48" s="23">
        <v>13.15</v>
      </c>
      <c r="I48" s="19">
        <v>10250</v>
      </c>
      <c r="J48" s="19">
        <f t="shared" si="1"/>
        <v>10006.049999999999</v>
      </c>
      <c r="K48" s="20">
        <v>85</v>
      </c>
      <c r="L48" s="23">
        <v>21</v>
      </c>
      <c r="M48" s="21">
        <v>21.15</v>
      </c>
      <c r="N48" s="19">
        <v>10250</v>
      </c>
      <c r="O48" s="19">
        <f t="shared" si="2"/>
        <v>10006.049999999999</v>
      </c>
    </row>
    <row r="49" spans="1:18" ht="23.25">
      <c r="A49" s="16">
        <v>22</v>
      </c>
      <c r="B49" s="18">
        <v>5.15</v>
      </c>
      <c r="C49" s="23">
        <v>5.3</v>
      </c>
      <c r="D49" s="19">
        <v>10250</v>
      </c>
      <c r="E49" s="19">
        <f t="shared" si="0"/>
        <v>10006.049999999999</v>
      </c>
      <c r="F49" s="20">
        <v>54</v>
      </c>
      <c r="G49" s="21">
        <v>13.15</v>
      </c>
      <c r="H49" s="23">
        <v>13.3</v>
      </c>
      <c r="I49" s="19">
        <v>10250</v>
      </c>
      <c r="J49" s="19">
        <f t="shared" si="1"/>
        <v>10006.049999999999</v>
      </c>
      <c r="K49" s="20">
        <v>86</v>
      </c>
      <c r="L49" s="23">
        <v>21.15</v>
      </c>
      <c r="M49" s="21">
        <v>21.3</v>
      </c>
      <c r="N49" s="19">
        <v>10250</v>
      </c>
      <c r="O49" s="19">
        <f t="shared" si="2"/>
        <v>10006.049999999999</v>
      </c>
    </row>
    <row r="50" spans="1:18" ht="23.25">
      <c r="A50" s="16">
        <v>23</v>
      </c>
      <c r="B50" s="21">
        <v>5.3</v>
      </c>
      <c r="C50" s="24">
        <v>5.45</v>
      </c>
      <c r="D50" s="19">
        <v>10250</v>
      </c>
      <c r="E50" s="19">
        <f t="shared" si="0"/>
        <v>10006.049999999999</v>
      </c>
      <c r="F50" s="20">
        <v>55</v>
      </c>
      <c r="G50" s="21">
        <v>13.3</v>
      </c>
      <c r="H50" s="23">
        <v>13.45</v>
      </c>
      <c r="I50" s="19">
        <v>10250</v>
      </c>
      <c r="J50" s="19">
        <f t="shared" si="1"/>
        <v>10006.049999999999</v>
      </c>
      <c r="K50" s="20">
        <v>87</v>
      </c>
      <c r="L50" s="23">
        <v>21.3</v>
      </c>
      <c r="M50" s="21">
        <v>21.45</v>
      </c>
      <c r="N50" s="19">
        <v>10250</v>
      </c>
      <c r="O50" s="19">
        <f t="shared" si="2"/>
        <v>10006.049999999999</v>
      </c>
    </row>
    <row r="51" spans="1:18" ht="23.25">
      <c r="A51" s="16">
        <v>24</v>
      </c>
      <c r="B51" s="18">
        <v>5.45</v>
      </c>
      <c r="C51" s="23">
        <v>6</v>
      </c>
      <c r="D51" s="19">
        <v>10250</v>
      </c>
      <c r="E51" s="19">
        <f t="shared" si="0"/>
        <v>10006.049999999999</v>
      </c>
      <c r="F51" s="20">
        <v>56</v>
      </c>
      <c r="G51" s="21">
        <v>13.45</v>
      </c>
      <c r="H51" s="23">
        <v>14</v>
      </c>
      <c r="I51" s="19">
        <v>10250</v>
      </c>
      <c r="J51" s="19">
        <f t="shared" si="1"/>
        <v>10006.049999999999</v>
      </c>
      <c r="K51" s="20">
        <v>88</v>
      </c>
      <c r="L51" s="23">
        <v>21.45</v>
      </c>
      <c r="M51" s="21">
        <v>22</v>
      </c>
      <c r="N51" s="19">
        <v>10250</v>
      </c>
      <c r="O51" s="19">
        <f t="shared" si="2"/>
        <v>10006.049999999999</v>
      </c>
    </row>
    <row r="52" spans="1:18" ht="23.25">
      <c r="A52" s="16">
        <v>25</v>
      </c>
      <c r="B52" s="21">
        <v>6</v>
      </c>
      <c r="C52" s="24">
        <v>6.15</v>
      </c>
      <c r="D52" s="19">
        <v>10250</v>
      </c>
      <c r="E52" s="19">
        <f t="shared" si="0"/>
        <v>10006.049999999999</v>
      </c>
      <c r="F52" s="20">
        <v>57</v>
      </c>
      <c r="G52" s="21">
        <v>14</v>
      </c>
      <c r="H52" s="23">
        <v>14.15</v>
      </c>
      <c r="I52" s="19">
        <v>10250</v>
      </c>
      <c r="J52" s="19">
        <f t="shared" si="1"/>
        <v>10006.049999999999</v>
      </c>
      <c r="K52" s="20">
        <v>89</v>
      </c>
      <c r="L52" s="23">
        <v>22</v>
      </c>
      <c r="M52" s="21">
        <v>22.15</v>
      </c>
      <c r="N52" s="19">
        <v>10250</v>
      </c>
      <c r="O52" s="19">
        <f t="shared" si="2"/>
        <v>10006.049999999999</v>
      </c>
    </row>
    <row r="53" spans="1:18" ht="23.25">
      <c r="A53" s="16">
        <v>26</v>
      </c>
      <c r="B53" s="18">
        <v>6.15</v>
      </c>
      <c r="C53" s="23">
        <v>6.3</v>
      </c>
      <c r="D53" s="19">
        <v>10250</v>
      </c>
      <c r="E53" s="19">
        <f t="shared" si="0"/>
        <v>10006.049999999999</v>
      </c>
      <c r="F53" s="20">
        <v>58</v>
      </c>
      <c r="G53" s="21">
        <v>14.15</v>
      </c>
      <c r="H53" s="23">
        <v>14.3</v>
      </c>
      <c r="I53" s="19">
        <v>10250</v>
      </c>
      <c r="J53" s="19">
        <f t="shared" si="1"/>
        <v>10006.049999999999</v>
      </c>
      <c r="K53" s="20">
        <v>90</v>
      </c>
      <c r="L53" s="23">
        <v>22.15</v>
      </c>
      <c r="M53" s="21">
        <v>22.3</v>
      </c>
      <c r="N53" s="19">
        <v>10250</v>
      </c>
      <c r="O53" s="19">
        <f t="shared" si="2"/>
        <v>10006.049999999999</v>
      </c>
    </row>
    <row r="54" spans="1:18" ht="23.25">
      <c r="A54" s="16">
        <v>27</v>
      </c>
      <c r="B54" s="21">
        <v>6.3</v>
      </c>
      <c r="C54" s="24">
        <v>6.45</v>
      </c>
      <c r="D54" s="19">
        <v>10250</v>
      </c>
      <c r="E54" s="19">
        <f t="shared" si="0"/>
        <v>10006.049999999999</v>
      </c>
      <c r="F54" s="20">
        <v>59</v>
      </c>
      <c r="G54" s="21">
        <v>14.3</v>
      </c>
      <c r="H54" s="23">
        <v>14.45</v>
      </c>
      <c r="I54" s="19">
        <v>10250</v>
      </c>
      <c r="J54" s="19">
        <f t="shared" si="1"/>
        <v>10006.049999999999</v>
      </c>
      <c r="K54" s="20">
        <v>91</v>
      </c>
      <c r="L54" s="23">
        <v>22.3</v>
      </c>
      <c r="M54" s="21">
        <v>22.45</v>
      </c>
      <c r="N54" s="19">
        <v>10250</v>
      </c>
      <c r="O54" s="19">
        <f t="shared" si="2"/>
        <v>10006.049999999999</v>
      </c>
    </row>
    <row r="55" spans="1:18" ht="23.25">
      <c r="A55" s="16">
        <v>28</v>
      </c>
      <c r="B55" s="18">
        <v>6.45</v>
      </c>
      <c r="C55" s="23">
        <v>7</v>
      </c>
      <c r="D55" s="19">
        <v>10250</v>
      </c>
      <c r="E55" s="19">
        <f t="shared" si="0"/>
        <v>10006.049999999999</v>
      </c>
      <c r="F55" s="20">
        <v>60</v>
      </c>
      <c r="G55" s="21">
        <v>14.45</v>
      </c>
      <c r="H55" s="21">
        <v>15</v>
      </c>
      <c r="I55" s="19">
        <v>10250</v>
      </c>
      <c r="J55" s="19">
        <f t="shared" si="1"/>
        <v>10006.049999999999</v>
      </c>
      <c r="K55" s="20">
        <v>92</v>
      </c>
      <c r="L55" s="23">
        <v>22.45</v>
      </c>
      <c r="M55" s="21">
        <v>23</v>
      </c>
      <c r="N55" s="19">
        <v>10250</v>
      </c>
      <c r="O55" s="19">
        <f t="shared" si="2"/>
        <v>10006.049999999999</v>
      </c>
    </row>
    <row r="56" spans="1:18" ht="23.25">
      <c r="A56" s="16">
        <v>29</v>
      </c>
      <c r="B56" s="21">
        <v>7</v>
      </c>
      <c r="C56" s="24">
        <v>7.15</v>
      </c>
      <c r="D56" s="19">
        <v>10250</v>
      </c>
      <c r="E56" s="19">
        <f t="shared" si="0"/>
        <v>10006.049999999999</v>
      </c>
      <c r="F56" s="20">
        <v>61</v>
      </c>
      <c r="G56" s="21">
        <v>15</v>
      </c>
      <c r="H56" s="21">
        <v>15.15</v>
      </c>
      <c r="I56" s="19">
        <v>10250</v>
      </c>
      <c r="J56" s="19">
        <f t="shared" si="1"/>
        <v>10006.049999999999</v>
      </c>
      <c r="K56" s="20">
        <v>93</v>
      </c>
      <c r="L56" s="23">
        <v>23</v>
      </c>
      <c r="M56" s="21">
        <v>23.15</v>
      </c>
      <c r="N56" s="19">
        <v>10250</v>
      </c>
      <c r="O56" s="19">
        <f t="shared" si="2"/>
        <v>10006.049999999999</v>
      </c>
    </row>
    <row r="57" spans="1:18" ht="23.25">
      <c r="A57" s="16">
        <v>30</v>
      </c>
      <c r="B57" s="18">
        <v>7.15</v>
      </c>
      <c r="C57" s="23">
        <v>7.3</v>
      </c>
      <c r="D57" s="19">
        <v>10250</v>
      </c>
      <c r="E57" s="19">
        <f t="shared" si="0"/>
        <v>10006.049999999999</v>
      </c>
      <c r="F57" s="20">
        <v>62</v>
      </c>
      <c r="G57" s="21">
        <v>15.15</v>
      </c>
      <c r="H57" s="21">
        <v>15.3</v>
      </c>
      <c r="I57" s="19">
        <v>10250</v>
      </c>
      <c r="J57" s="19">
        <f t="shared" si="1"/>
        <v>10006.049999999999</v>
      </c>
      <c r="K57" s="20">
        <v>94</v>
      </c>
      <c r="L57" s="21">
        <v>23.15</v>
      </c>
      <c r="M57" s="21">
        <v>23.3</v>
      </c>
      <c r="N57" s="19">
        <v>10250</v>
      </c>
      <c r="O57" s="19">
        <f t="shared" si="2"/>
        <v>10006.049999999999</v>
      </c>
    </row>
    <row r="58" spans="1:18" ht="23.25">
      <c r="A58" s="16">
        <v>31</v>
      </c>
      <c r="B58" s="21">
        <v>7.3</v>
      </c>
      <c r="C58" s="24">
        <v>7.45</v>
      </c>
      <c r="D58" s="19">
        <v>10250</v>
      </c>
      <c r="E58" s="19">
        <f t="shared" si="0"/>
        <v>10006.049999999999</v>
      </c>
      <c r="F58" s="20">
        <v>63</v>
      </c>
      <c r="G58" s="21">
        <v>15.3</v>
      </c>
      <c r="H58" s="21">
        <v>15.45</v>
      </c>
      <c r="I58" s="19">
        <v>10250</v>
      </c>
      <c r="J58" s="19">
        <f t="shared" si="1"/>
        <v>10006.049999999999</v>
      </c>
      <c r="K58" s="20">
        <v>95</v>
      </c>
      <c r="L58" s="21">
        <v>23.3</v>
      </c>
      <c r="M58" s="21">
        <v>23.45</v>
      </c>
      <c r="N58" s="19">
        <v>10250</v>
      </c>
      <c r="O58" s="19">
        <f t="shared" si="2"/>
        <v>10006.049999999999</v>
      </c>
    </row>
    <row r="59" spans="1:18" ht="23.25">
      <c r="A59" s="16">
        <v>32</v>
      </c>
      <c r="B59" s="18">
        <v>7.45</v>
      </c>
      <c r="C59" s="23">
        <v>8</v>
      </c>
      <c r="D59" s="19">
        <v>10250</v>
      </c>
      <c r="E59" s="19">
        <f t="shared" si="0"/>
        <v>10006.049999999999</v>
      </c>
      <c r="F59" s="20">
        <v>64</v>
      </c>
      <c r="G59" s="21">
        <v>15.45</v>
      </c>
      <c r="H59" s="21">
        <v>16</v>
      </c>
      <c r="I59" s="19">
        <v>10250</v>
      </c>
      <c r="J59" s="19">
        <f t="shared" si="1"/>
        <v>10006.049999999999</v>
      </c>
      <c r="K59" s="25">
        <v>96</v>
      </c>
      <c r="L59" s="21">
        <v>23.45</v>
      </c>
      <c r="M59" s="26">
        <v>24</v>
      </c>
      <c r="N59" s="19">
        <v>10250</v>
      </c>
      <c r="O59" s="19">
        <f t="shared" si="2"/>
        <v>10006.049999999999</v>
      </c>
    </row>
    <row r="60" spans="1:18" ht="23.25">
      <c r="A60" s="27"/>
      <c r="B60" s="28"/>
      <c r="C60" s="29"/>
      <c r="D60" s="30">
        <f>SUM(D28:D59)</f>
        <v>328000</v>
      </c>
      <c r="E60" s="31">
        <f>SUM(E28:E59)</f>
        <v>320193.5999999998</v>
      </c>
      <c r="F60" s="32"/>
      <c r="G60" s="33"/>
      <c r="H60" s="33"/>
      <c r="I60" s="31">
        <f>SUM(I28:I59)</f>
        <v>328000</v>
      </c>
      <c r="J60" s="30">
        <f>SUM(J28:J59)</f>
        <v>320193.5999999998</v>
      </c>
      <c r="K60" s="32"/>
      <c r="L60" s="33"/>
      <c r="M60" s="33"/>
      <c r="N60" s="30">
        <f>SUM(N28:N59)</f>
        <v>328000</v>
      </c>
      <c r="O60" s="31">
        <f>SUM(O28:O59)</f>
        <v>320193.5999999998</v>
      </c>
      <c r="P60" s="11"/>
      <c r="Q60" s="34"/>
      <c r="R60" s="11"/>
    </row>
    <row r="64" spans="1:18">
      <c r="A64" t="s">
        <v>117</v>
      </c>
      <c r="B64">
        <f>SUM(D60,I60,N60)/(4000*1000)</f>
        <v>0.246</v>
      </c>
      <c r="C64">
        <f>ROUNDDOWN(SUM(E60,J60,O60)/(4000*1000),4)</f>
        <v>0.24010000000000001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H54" sqref="H54"/>
    </sheetView>
  </sheetViews>
  <sheetFormatPr defaultColWidth="9.140625" defaultRowHeight="12.75"/>
  <cols>
    <col min="4" max="5" width="14.7109375" customWidth="1"/>
    <col min="9" max="10" width="17.5703125" customWidth="1"/>
    <col min="14" max="15" width="14.570312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118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119</v>
      </c>
      <c r="N12" s="1" t="s">
        <v>120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76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21.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10250</v>
      </c>
      <c r="E28" s="19">
        <f t="shared" ref="E28:E59" si="0">D28*(100-2.38)/100</f>
        <v>10006.049999999999</v>
      </c>
      <c r="F28" s="20">
        <v>33</v>
      </c>
      <c r="G28" s="21">
        <v>8</v>
      </c>
      <c r="H28" s="21">
        <v>8.15</v>
      </c>
      <c r="I28" s="19">
        <v>10250</v>
      </c>
      <c r="J28" s="19">
        <f t="shared" ref="J28:J59" si="1">I28*(100-2.38)/100</f>
        <v>10006.049999999999</v>
      </c>
      <c r="K28" s="20">
        <v>65</v>
      </c>
      <c r="L28" s="21">
        <v>16</v>
      </c>
      <c r="M28" s="21">
        <v>16.149999999999999</v>
      </c>
      <c r="N28" s="19">
        <v>10250</v>
      </c>
      <c r="O28" s="19">
        <f t="shared" ref="O28:O59" si="2">N28*(100-2.38)/100</f>
        <v>10006.049999999999</v>
      </c>
    </row>
    <row r="29" spans="1:15" ht="23.25">
      <c r="A29" s="16">
        <v>2</v>
      </c>
      <c r="B29" s="16">
        <v>0.15</v>
      </c>
      <c r="C29" s="22">
        <v>0.3</v>
      </c>
      <c r="D29" s="19">
        <v>10250</v>
      </c>
      <c r="E29" s="19">
        <f t="shared" si="0"/>
        <v>10006.049999999999</v>
      </c>
      <c r="F29" s="20">
        <v>34</v>
      </c>
      <c r="G29" s="21">
        <v>8.15</v>
      </c>
      <c r="H29" s="21">
        <v>8.3000000000000007</v>
      </c>
      <c r="I29" s="19">
        <v>10250</v>
      </c>
      <c r="J29" s="19">
        <f t="shared" si="1"/>
        <v>10006.049999999999</v>
      </c>
      <c r="K29" s="20">
        <v>66</v>
      </c>
      <c r="L29" s="21">
        <v>16.149999999999999</v>
      </c>
      <c r="M29" s="21">
        <v>16.3</v>
      </c>
      <c r="N29" s="19">
        <v>10250</v>
      </c>
      <c r="O29" s="19">
        <f t="shared" si="2"/>
        <v>10006.049999999999</v>
      </c>
    </row>
    <row r="30" spans="1:15" ht="23.25">
      <c r="A30" s="16">
        <v>3</v>
      </c>
      <c r="B30" s="22">
        <v>0.3</v>
      </c>
      <c r="C30" s="18">
        <v>0.45</v>
      </c>
      <c r="D30" s="19">
        <v>10250</v>
      </c>
      <c r="E30" s="19">
        <f t="shared" si="0"/>
        <v>10006.049999999999</v>
      </c>
      <c r="F30" s="20">
        <v>35</v>
      </c>
      <c r="G30" s="21">
        <v>8.3000000000000007</v>
      </c>
      <c r="H30" s="21">
        <v>8.4499999999999993</v>
      </c>
      <c r="I30" s="19">
        <v>10250</v>
      </c>
      <c r="J30" s="19">
        <f t="shared" si="1"/>
        <v>10006.049999999999</v>
      </c>
      <c r="K30" s="20">
        <v>67</v>
      </c>
      <c r="L30" s="21">
        <v>16.3</v>
      </c>
      <c r="M30" s="21">
        <v>16.45</v>
      </c>
      <c r="N30" s="19">
        <v>10250</v>
      </c>
      <c r="O30" s="19">
        <f t="shared" si="2"/>
        <v>10006.049999999999</v>
      </c>
    </row>
    <row r="31" spans="1:15" ht="23.25">
      <c r="A31" s="16">
        <v>4</v>
      </c>
      <c r="B31" s="16">
        <v>0.45</v>
      </c>
      <c r="C31" s="21">
        <v>1</v>
      </c>
      <c r="D31" s="19">
        <v>10250</v>
      </c>
      <c r="E31" s="19">
        <f t="shared" si="0"/>
        <v>10006.049999999999</v>
      </c>
      <c r="F31" s="20">
        <v>36</v>
      </c>
      <c r="G31" s="21">
        <v>8.4499999999999993</v>
      </c>
      <c r="H31" s="21">
        <v>9</v>
      </c>
      <c r="I31" s="19">
        <v>10250</v>
      </c>
      <c r="J31" s="19">
        <f t="shared" si="1"/>
        <v>10006.049999999999</v>
      </c>
      <c r="K31" s="20">
        <v>68</v>
      </c>
      <c r="L31" s="21">
        <v>16.45</v>
      </c>
      <c r="M31" s="21">
        <v>17</v>
      </c>
      <c r="N31" s="19">
        <v>10250</v>
      </c>
      <c r="O31" s="19">
        <f t="shared" si="2"/>
        <v>10006.049999999999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10250</v>
      </c>
      <c r="E32" s="19">
        <f t="shared" si="0"/>
        <v>10006.049999999999</v>
      </c>
      <c r="F32" s="20">
        <v>37</v>
      </c>
      <c r="G32" s="21">
        <v>9</v>
      </c>
      <c r="H32" s="21">
        <v>9.15</v>
      </c>
      <c r="I32" s="19">
        <v>10250</v>
      </c>
      <c r="J32" s="19">
        <f t="shared" si="1"/>
        <v>10006.049999999999</v>
      </c>
      <c r="K32" s="20">
        <v>69</v>
      </c>
      <c r="L32" s="21">
        <v>17</v>
      </c>
      <c r="M32" s="21">
        <v>17.149999999999999</v>
      </c>
      <c r="N32" s="19">
        <v>10250</v>
      </c>
      <c r="O32" s="19">
        <f t="shared" si="2"/>
        <v>10006.049999999999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10250</v>
      </c>
      <c r="E33" s="19">
        <f t="shared" si="0"/>
        <v>10006.049999999999</v>
      </c>
      <c r="F33" s="20">
        <v>38</v>
      </c>
      <c r="G33" s="21">
        <v>9.15</v>
      </c>
      <c r="H33" s="21">
        <v>9.3000000000000007</v>
      </c>
      <c r="I33" s="19">
        <v>10250</v>
      </c>
      <c r="J33" s="19">
        <f t="shared" si="1"/>
        <v>10006.049999999999</v>
      </c>
      <c r="K33" s="20">
        <v>70</v>
      </c>
      <c r="L33" s="21">
        <v>17.149999999999999</v>
      </c>
      <c r="M33" s="21">
        <v>17.3</v>
      </c>
      <c r="N33" s="19">
        <v>10250</v>
      </c>
      <c r="O33" s="19">
        <f t="shared" si="2"/>
        <v>10006.049999999999</v>
      </c>
    </row>
    <row r="34" spans="1:15" ht="23.25">
      <c r="A34" s="16">
        <v>7</v>
      </c>
      <c r="B34" s="22">
        <v>1.3</v>
      </c>
      <c r="C34" s="18">
        <v>1.45</v>
      </c>
      <c r="D34" s="19">
        <v>10250</v>
      </c>
      <c r="E34" s="19">
        <f t="shared" si="0"/>
        <v>10006.049999999999</v>
      </c>
      <c r="F34" s="20">
        <v>39</v>
      </c>
      <c r="G34" s="21">
        <v>9.3000000000000007</v>
      </c>
      <c r="H34" s="21">
        <v>9.4499999999999993</v>
      </c>
      <c r="I34" s="19">
        <v>10250</v>
      </c>
      <c r="J34" s="19">
        <f t="shared" si="1"/>
        <v>10006.049999999999</v>
      </c>
      <c r="K34" s="20">
        <v>71</v>
      </c>
      <c r="L34" s="21">
        <v>17.3</v>
      </c>
      <c r="M34" s="21">
        <v>17.45</v>
      </c>
      <c r="N34" s="19">
        <v>10250</v>
      </c>
      <c r="O34" s="19">
        <f t="shared" si="2"/>
        <v>10006.049999999999</v>
      </c>
    </row>
    <row r="35" spans="1:15" ht="23.25">
      <c r="A35" s="16">
        <v>8</v>
      </c>
      <c r="B35" s="16">
        <v>1.45</v>
      </c>
      <c r="C35" s="21">
        <v>2</v>
      </c>
      <c r="D35" s="19">
        <v>10250</v>
      </c>
      <c r="E35" s="19">
        <f t="shared" si="0"/>
        <v>10006.049999999999</v>
      </c>
      <c r="F35" s="20">
        <v>40</v>
      </c>
      <c r="G35" s="21">
        <v>9.4499999999999993</v>
      </c>
      <c r="H35" s="21">
        <v>10</v>
      </c>
      <c r="I35" s="19">
        <v>10250</v>
      </c>
      <c r="J35" s="19">
        <f t="shared" si="1"/>
        <v>10006.049999999999</v>
      </c>
      <c r="K35" s="20">
        <v>72</v>
      </c>
      <c r="L35" s="23">
        <v>17.45</v>
      </c>
      <c r="M35" s="21">
        <v>18</v>
      </c>
      <c r="N35" s="19">
        <v>10250</v>
      </c>
      <c r="O35" s="19">
        <f t="shared" si="2"/>
        <v>10006.049999999999</v>
      </c>
    </row>
    <row r="36" spans="1:15" ht="23.25">
      <c r="A36" s="16">
        <v>9</v>
      </c>
      <c r="B36" s="22">
        <v>2</v>
      </c>
      <c r="C36" s="18">
        <v>2.15</v>
      </c>
      <c r="D36" s="19">
        <v>10250</v>
      </c>
      <c r="E36" s="19">
        <f t="shared" si="0"/>
        <v>10006.049999999999</v>
      </c>
      <c r="F36" s="20">
        <v>41</v>
      </c>
      <c r="G36" s="21">
        <v>10</v>
      </c>
      <c r="H36" s="23">
        <v>10.15</v>
      </c>
      <c r="I36" s="19">
        <v>10250</v>
      </c>
      <c r="J36" s="19">
        <f t="shared" si="1"/>
        <v>10006.049999999999</v>
      </c>
      <c r="K36" s="20">
        <v>73</v>
      </c>
      <c r="L36" s="23">
        <v>18</v>
      </c>
      <c r="M36" s="21">
        <v>18.149999999999999</v>
      </c>
      <c r="N36" s="19">
        <v>10250</v>
      </c>
      <c r="O36" s="19">
        <f t="shared" si="2"/>
        <v>10006.049999999999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10250</v>
      </c>
      <c r="E37" s="19">
        <f t="shared" si="0"/>
        <v>10006.049999999999</v>
      </c>
      <c r="F37" s="20">
        <v>42</v>
      </c>
      <c r="G37" s="21">
        <v>10.15</v>
      </c>
      <c r="H37" s="23">
        <v>10.3</v>
      </c>
      <c r="I37" s="19">
        <v>10250</v>
      </c>
      <c r="J37" s="19">
        <f t="shared" si="1"/>
        <v>10006.049999999999</v>
      </c>
      <c r="K37" s="20">
        <v>74</v>
      </c>
      <c r="L37" s="23">
        <v>18.149999999999999</v>
      </c>
      <c r="M37" s="21">
        <v>18.3</v>
      </c>
      <c r="N37" s="19">
        <v>10250</v>
      </c>
      <c r="O37" s="19">
        <f t="shared" si="2"/>
        <v>10006.049999999999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10250</v>
      </c>
      <c r="E38" s="19">
        <f t="shared" si="0"/>
        <v>10006.049999999999</v>
      </c>
      <c r="F38" s="20">
        <v>43</v>
      </c>
      <c r="G38" s="21">
        <v>10.3</v>
      </c>
      <c r="H38" s="23">
        <v>10.45</v>
      </c>
      <c r="I38" s="19">
        <v>10250</v>
      </c>
      <c r="J38" s="19">
        <f t="shared" si="1"/>
        <v>10006.049999999999</v>
      </c>
      <c r="K38" s="20">
        <v>75</v>
      </c>
      <c r="L38" s="23">
        <v>18.3</v>
      </c>
      <c r="M38" s="21">
        <v>18.45</v>
      </c>
      <c r="N38" s="19">
        <v>10250</v>
      </c>
      <c r="O38" s="19">
        <f t="shared" si="2"/>
        <v>10006.049999999999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10250</v>
      </c>
      <c r="E39" s="19">
        <f t="shared" si="0"/>
        <v>10006.049999999999</v>
      </c>
      <c r="F39" s="20">
        <v>44</v>
      </c>
      <c r="G39" s="21">
        <v>10.45</v>
      </c>
      <c r="H39" s="23">
        <v>11</v>
      </c>
      <c r="I39" s="19">
        <v>10250</v>
      </c>
      <c r="J39" s="19">
        <f t="shared" si="1"/>
        <v>10006.049999999999</v>
      </c>
      <c r="K39" s="20">
        <v>76</v>
      </c>
      <c r="L39" s="23">
        <v>18.45</v>
      </c>
      <c r="M39" s="21">
        <v>19</v>
      </c>
      <c r="N39" s="19">
        <v>10250</v>
      </c>
      <c r="O39" s="19">
        <f t="shared" si="2"/>
        <v>10006.049999999999</v>
      </c>
    </row>
    <row r="40" spans="1:15" ht="23.25">
      <c r="A40" s="16">
        <v>13</v>
      </c>
      <c r="B40" s="22">
        <v>3</v>
      </c>
      <c r="C40" s="24">
        <v>3.15</v>
      </c>
      <c r="D40" s="19">
        <v>10250</v>
      </c>
      <c r="E40" s="19">
        <f t="shared" si="0"/>
        <v>10006.049999999999</v>
      </c>
      <c r="F40" s="20">
        <v>45</v>
      </c>
      <c r="G40" s="21">
        <v>11</v>
      </c>
      <c r="H40" s="23">
        <v>11.15</v>
      </c>
      <c r="I40" s="19">
        <v>10250</v>
      </c>
      <c r="J40" s="19">
        <f t="shared" si="1"/>
        <v>10006.049999999999</v>
      </c>
      <c r="K40" s="20">
        <v>77</v>
      </c>
      <c r="L40" s="23">
        <v>19</v>
      </c>
      <c r="M40" s="21">
        <v>19.149999999999999</v>
      </c>
      <c r="N40" s="19">
        <v>10250</v>
      </c>
      <c r="O40" s="19">
        <f t="shared" si="2"/>
        <v>10006.049999999999</v>
      </c>
    </row>
    <row r="41" spans="1:15" ht="23.25">
      <c r="A41" s="16">
        <v>14</v>
      </c>
      <c r="B41" s="16">
        <v>3.15</v>
      </c>
      <c r="C41" s="23">
        <v>3.3</v>
      </c>
      <c r="D41" s="19">
        <v>10250</v>
      </c>
      <c r="E41" s="19">
        <f t="shared" si="0"/>
        <v>10006.049999999999</v>
      </c>
      <c r="F41" s="20">
        <v>46</v>
      </c>
      <c r="G41" s="21">
        <v>11.15</v>
      </c>
      <c r="H41" s="23">
        <v>11.3</v>
      </c>
      <c r="I41" s="19">
        <v>10250</v>
      </c>
      <c r="J41" s="19">
        <f t="shared" si="1"/>
        <v>10006.049999999999</v>
      </c>
      <c r="K41" s="20">
        <v>78</v>
      </c>
      <c r="L41" s="23">
        <v>19.149999999999999</v>
      </c>
      <c r="M41" s="21">
        <v>19.3</v>
      </c>
      <c r="N41" s="19">
        <v>10250</v>
      </c>
      <c r="O41" s="19">
        <f t="shared" si="2"/>
        <v>10006.049999999999</v>
      </c>
    </row>
    <row r="42" spans="1:15" ht="23.25">
      <c r="A42" s="16">
        <v>15</v>
      </c>
      <c r="B42" s="22">
        <v>3.3</v>
      </c>
      <c r="C42" s="24">
        <v>3.45</v>
      </c>
      <c r="D42" s="19">
        <v>10250</v>
      </c>
      <c r="E42" s="19">
        <f t="shared" si="0"/>
        <v>10006.049999999999</v>
      </c>
      <c r="F42" s="20">
        <v>47</v>
      </c>
      <c r="G42" s="21">
        <v>11.3</v>
      </c>
      <c r="H42" s="23">
        <v>11.45</v>
      </c>
      <c r="I42" s="19">
        <v>10250</v>
      </c>
      <c r="J42" s="19">
        <f t="shared" si="1"/>
        <v>10006.049999999999</v>
      </c>
      <c r="K42" s="20">
        <v>79</v>
      </c>
      <c r="L42" s="23">
        <v>19.3</v>
      </c>
      <c r="M42" s="21">
        <v>19.45</v>
      </c>
      <c r="N42" s="19">
        <v>10250</v>
      </c>
      <c r="O42" s="19">
        <f t="shared" si="2"/>
        <v>10006.049999999999</v>
      </c>
    </row>
    <row r="43" spans="1:15" ht="23.25">
      <c r="A43" s="16">
        <v>16</v>
      </c>
      <c r="B43" s="16">
        <v>3.45</v>
      </c>
      <c r="C43" s="23">
        <v>4</v>
      </c>
      <c r="D43" s="19">
        <v>10250</v>
      </c>
      <c r="E43" s="19">
        <f t="shared" si="0"/>
        <v>10006.049999999999</v>
      </c>
      <c r="F43" s="20">
        <v>48</v>
      </c>
      <c r="G43" s="21">
        <v>11.45</v>
      </c>
      <c r="H43" s="23">
        <v>12</v>
      </c>
      <c r="I43" s="19">
        <v>10250</v>
      </c>
      <c r="J43" s="19">
        <f t="shared" si="1"/>
        <v>10006.049999999999</v>
      </c>
      <c r="K43" s="20">
        <v>80</v>
      </c>
      <c r="L43" s="23">
        <v>19.45</v>
      </c>
      <c r="M43" s="21">
        <v>20</v>
      </c>
      <c r="N43" s="19">
        <v>10250</v>
      </c>
      <c r="O43" s="19">
        <f t="shared" si="2"/>
        <v>10006.049999999999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10250</v>
      </c>
      <c r="E44" s="19">
        <f t="shared" si="0"/>
        <v>10006.049999999999</v>
      </c>
      <c r="F44" s="20">
        <v>49</v>
      </c>
      <c r="G44" s="21">
        <v>12</v>
      </c>
      <c r="H44" s="23">
        <v>12.15</v>
      </c>
      <c r="I44" s="19">
        <v>10250</v>
      </c>
      <c r="J44" s="19">
        <f t="shared" si="1"/>
        <v>10006.049999999999</v>
      </c>
      <c r="K44" s="20">
        <v>81</v>
      </c>
      <c r="L44" s="23">
        <v>20</v>
      </c>
      <c r="M44" s="21">
        <v>20.149999999999999</v>
      </c>
      <c r="N44" s="19">
        <v>10250</v>
      </c>
      <c r="O44" s="19">
        <f t="shared" si="2"/>
        <v>10006.049999999999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10250</v>
      </c>
      <c r="E45" s="19">
        <f t="shared" si="0"/>
        <v>10006.049999999999</v>
      </c>
      <c r="F45" s="20">
        <v>50</v>
      </c>
      <c r="G45" s="21">
        <v>12.15</v>
      </c>
      <c r="H45" s="23">
        <v>12.3</v>
      </c>
      <c r="I45" s="19">
        <v>10250</v>
      </c>
      <c r="J45" s="19">
        <f t="shared" si="1"/>
        <v>10006.049999999999</v>
      </c>
      <c r="K45" s="20">
        <v>82</v>
      </c>
      <c r="L45" s="23">
        <v>20.149999999999999</v>
      </c>
      <c r="M45" s="21">
        <v>20.3</v>
      </c>
      <c r="N45" s="19">
        <v>10250</v>
      </c>
      <c r="O45" s="19">
        <f t="shared" si="2"/>
        <v>10006.049999999999</v>
      </c>
    </row>
    <row r="46" spans="1:15" ht="23.25">
      <c r="A46" s="16">
        <v>19</v>
      </c>
      <c r="B46" s="22">
        <v>4.3</v>
      </c>
      <c r="C46" s="24">
        <v>4.45</v>
      </c>
      <c r="D46" s="19">
        <v>10250</v>
      </c>
      <c r="E46" s="19">
        <f t="shared" si="0"/>
        <v>10006.049999999999</v>
      </c>
      <c r="F46" s="20">
        <v>51</v>
      </c>
      <c r="G46" s="21">
        <v>12.3</v>
      </c>
      <c r="H46" s="23">
        <v>12.45</v>
      </c>
      <c r="I46" s="19">
        <v>10250</v>
      </c>
      <c r="J46" s="19">
        <f t="shared" si="1"/>
        <v>10006.049999999999</v>
      </c>
      <c r="K46" s="20">
        <v>83</v>
      </c>
      <c r="L46" s="23">
        <v>20.3</v>
      </c>
      <c r="M46" s="21">
        <v>20.45</v>
      </c>
      <c r="N46" s="19">
        <v>10250</v>
      </c>
      <c r="O46" s="19">
        <f t="shared" si="2"/>
        <v>10006.049999999999</v>
      </c>
    </row>
    <row r="47" spans="1:15" ht="23.25">
      <c r="A47" s="16">
        <v>20</v>
      </c>
      <c r="B47" s="16">
        <v>4.45</v>
      </c>
      <c r="C47" s="23">
        <v>5</v>
      </c>
      <c r="D47" s="19">
        <v>10250</v>
      </c>
      <c r="E47" s="19">
        <f t="shared" si="0"/>
        <v>10006.049999999999</v>
      </c>
      <c r="F47" s="20">
        <v>52</v>
      </c>
      <c r="G47" s="21">
        <v>12.45</v>
      </c>
      <c r="H47" s="23">
        <v>13</v>
      </c>
      <c r="I47" s="19">
        <v>10250</v>
      </c>
      <c r="J47" s="19">
        <f t="shared" si="1"/>
        <v>10006.049999999999</v>
      </c>
      <c r="K47" s="20">
        <v>84</v>
      </c>
      <c r="L47" s="23">
        <v>20.45</v>
      </c>
      <c r="M47" s="21">
        <v>21</v>
      </c>
      <c r="N47" s="19">
        <v>10250</v>
      </c>
      <c r="O47" s="19">
        <f t="shared" si="2"/>
        <v>10006.049999999999</v>
      </c>
    </row>
    <row r="48" spans="1:15" ht="23.25">
      <c r="A48" s="16">
        <v>21</v>
      </c>
      <c r="B48" s="21">
        <v>5</v>
      </c>
      <c r="C48" s="24">
        <v>5.15</v>
      </c>
      <c r="D48" s="19">
        <v>10250</v>
      </c>
      <c r="E48" s="19">
        <f t="shared" si="0"/>
        <v>10006.049999999999</v>
      </c>
      <c r="F48" s="20">
        <v>53</v>
      </c>
      <c r="G48" s="21">
        <v>13</v>
      </c>
      <c r="H48" s="23">
        <v>13.15</v>
      </c>
      <c r="I48" s="19">
        <v>10250</v>
      </c>
      <c r="J48" s="19">
        <f t="shared" si="1"/>
        <v>10006.049999999999</v>
      </c>
      <c r="K48" s="20">
        <v>85</v>
      </c>
      <c r="L48" s="23">
        <v>21</v>
      </c>
      <c r="M48" s="21">
        <v>21.15</v>
      </c>
      <c r="N48" s="19">
        <v>10250</v>
      </c>
      <c r="O48" s="19">
        <f t="shared" si="2"/>
        <v>10006.049999999999</v>
      </c>
    </row>
    <row r="49" spans="1:18" ht="23.25">
      <c r="A49" s="16">
        <v>22</v>
      </c>
      <c r="B49" s="18">
        <v>5.15</v>
      </c>
      <c r="C49" s="23">
        <v>5.3</v>
      </c>
      <c r="D49" s="19">
        <v>10250</v>
      </c>
      <c r="E49" s="19">
        <f t="shared" si="0"/>
        <v>10006.049999999999</v>
      </c>
      <c r="F49" s="20">
        <v>54</v>
      </c>
      <c r="G49" s="21">
        <v>13.15</v>
      </c>
      <c r="H49" s="23">
        <v>13.3</v>
      </c>
      <c r="I49" s="19">
        <v>10250</v>
      </c>
      <c r="J49" s="19">
        <f t="shared" si="1"/>
        <v>10006.049999999999</v>
      </c>
      <c r="K49" s="20">
        <v>86</v>
      </c>
      <c r="L49" s="23">
        <v>21.15</v>
      </c>
      <c r="M49" s="21">
        <v>21.3</v>
      </c>
      <c r="N49" s="19">
        <v>10250</v>
      </c>
      <c r="O49" s="19">
        <f t="shared" si="2"/>
        <v>10006.049999999999</v>
      </c>
    </row>
    <row r="50" spans="1:18" ht="23.25">
      <c r="A50" s="16">
        <v>23</v>
      </c>
      <c r="B50" s="21">
        <v>5.3</v>
      </c>
      <c r="C50" s="24">
        <v>5.45</v>
      </c>
      <c r="D50" s="19">
        <v>10250</v>
      </c>
      <c r="E50" s="19">
        <f t="shared" si="0"/>
        <v>10006.049999999999</v>
      </c>
      <c r="F50" s="20">
        <v>55</v>
      </c>
      <c r="G50" s="21">
        <v>13.3</v>
      </c>
      <c r="H50" s="23">
        <v>13.45</v>
      </c>
      <c r="I50" s="19">
        <v>10250</v>
      </c>
      <c r="J50" s="19">
        <f t="shared" si="1"/>
        <v>10006.049999999999</v>
      </c>
      <c r="K50" s="20">
        <v>87</v>
      </c>
      <c r="L50" s="23">
        <v>21.3</v>
      </c>
      <c r="M50" s="21">
        <v>21.45</v>
      </c>
      <c r="N50" s="19">
        <v>10250</v>
      </c>
      <c r="O50" s="19">
        <f t="shared" si="2"/>
        <v>10006.049999999999</v>
      </c>
    </row>
    <row r="51" spans="1:18" ht="23.25">
      <c r="A51" s="16">
        <v>24</v>
      </c>
      <c r="B51" s="18">
        <v>5.45</v>
      </c>
      <c r="C51" s="23">
        <v>6</v>
      </c>
      <c r="D51" s="19">
        <v>10250</v>
      </c>
      <c r="E51" s="19">
        <f t="shared" si="0"/>
        <v>10006.049999999999</v>
      </c>
      <c r="F51" s="20">
        <v>56</v>
      </c>
      <c r="G51" s="21">
        <v>13.45</v>
      </c>
      <c r="H51" s="23">
        <v>14</v>
      </c>
      <c r="I51" s="19">
        <v>10250</v>
      </c>
      <c r="J51" s="19">
        <f t="shared" si="1"/>
        <v>10006.049999999999</v>
      </c>
      <c r="K51" s="20">
        <v>88</v>
      </c>
      <c r="L51" s="23">
        <v>21.45</v>
      </c>
      <c r="M51" s="21">
        <v>22</v>
      </c>
      <c r="N51" s="19">
        <v>10250</v>
      </c>
      <c r="O51" s="19">
        <f t="shared" si="2"/>
        <v>10006.049999999999</v>
      </c>
    </row>
    <row r="52" spans="1:18" ht="23.25">
      <c r="A52" s="16">
        <v>25</v>
      </c>
      <c r="B52" s="21">
        <v>6</v>
      </c>
      <c r="C52" s="24">
        <v>6.15</v>
      </c>
      <c r="D52" s="19">
        <v>10250</v>
      </c>
      <c r="E52" s="19">
        <f t="shared" si="0"/>
        <v>10006.049999999999</v>
      </c>
      <c r="F52" s="20">
        <v>57</v>
      </c>
      <c r="G52" s="21">
        <v>14</v>
      </c>
      <c r="H52" s="23">
        <v>14.15</v>
      </c>
      <c r="I52" s="19">
        <v>10250</v>
      </c>
      <c r="J52" s="19">
        <f t="shared" si="1"/>
        <v>10006.049999999999</v>
      </c>
      <c r="K52" s="20">
        <v>89</v>
      </c>
      <c r="L52" s="23">
        <v>22</v>
      </c>
      <c r="M52" s="21">
        <v>22.15</v>
      </c>
      <c r="N52" s="19">
        <v>10250</v>
      </c>
      <c r="O52" s="19">
        <f t="shared" si="2"/>
        <v>10006.049999999999</v>
      </c>
    </row>
    <row r="53" spans="1:18" ht="23.25">
      <c r="A53" s="16">
        <v>26</v>
      </c>
      <c r="B53" s="18">
        <v>6.15</v>
      </c>
      <c r="C53" s="23">
        <v>6.3</v>
      </c>
      <c r="D53" s="19">
        <v>10250</v>
      </c>
      <c r="E53" s="19">
        <f t="shared" si="0"/>
        <v>10006.049999999999</v>
      </c>
      <c r="F53" s="20">
        <v>58</v>
      </c>
      <c r="G53" s="21">
        <v>14.15</v>
      </c>
      <c r="H53" s="23">
        <v>14.3</v>
      </c>
      <c r="I53" s="19">
        <v>10250</v>
      </c>
      <c r="J53" s="19">
        <f t="shared" si="1"/>
        <v>10006.049999999999</v>
      </c>
      <c r="K53" s="20">
        <v>90</v>
      </c>
      <c r="L53" s="23">
        <v>22.15</v>
      </c>
      <c r="M53" s="21">
        <v>22.3</v>
      </c>
      <c r="N53" s="19">
        <v>10250</v>
      </c>
      <c r="O53" s="19">
        <f t="shared" si="2"/>
        <v>10006.049999999999</v>
      </c>
    </row>
    <row r="54" spans="1:18" ht="23.25">
      <c r="A54" s="16">
        <v>27</v>
      </c>
      <c r="B54" s="21">
        <v>6.3</v>
      </c>
      <c r="C54" s="24">
        <v>6.45</v>
      </c>
      <c r="D54" s="19">
        <v>10250</v>
      </c>
      <c r="E54" s="19">
        <f t="shared" si="0"/>
        <v>10006.049999999999</v>
      </c>
      <c r="F54" s="20">
        <v>59</v>
      </c>
      <c r="G54" s="21">
        <v>14.3</v>
      </c>
      <c r="H54" s="23">
        <v>14.45</v>
      </c>
      <c r="I54" s="19">
        <v>10250</v>
      </c>
      <c r="J54" s="19">
        <f t="shared" si="1"/>
        <v>10006.049999999999</v>
      </c>
      <c r="K54" s="20">
        <v>91</v>
      </c>
      <c r="L54" s="23">
        <v>22.3</v>
      </c>
      <c r="M54" s="21">
        <v>22.45</v>
      </c>
      <c r="N54" s="19">
        <v>10250</v>
      </c>
      <c r="O54" s="19">
        <f t="shared" si="2"/>
        <v>10006.049999999999</v>
      </c>
    </row>
    <row r="55" spans="1:18" ht="23.25">
      <c r="A55" s="16">
        <v>28</v>
      </c>
      <c r="B55" s="18">
        <v>6.45</v>
      </c>
      <c r="C55" s="23">
        <v>7</v>
      </c>
      <c r="D55" s="19">
        <v>10250</v>
      </c>
      <c r="E55" s="19">
        <f t="shared" si="0"/>
        <v>10006.049999999999</v>
      </c>
      <c r="F55" s="20">
        <v>60</v>
      </c>
      <c r="G55" s="21">
        <v>14.45</v>
      </c>
      <c r="H55" s="21">
        <v>15</v>
      </c>
      <c r="I55" s="19">
        <v>10250</v>
      </c>
      <c r="J55" s="19">
        <f t="shared" si="1"/>
        <v>10006.049999999999</v>
      </c>
      <c r="K55" s="20">
        <v>92</v>
      </c>
      <c r="L55" s="23">
        <v>22.45</v>
      </c>
      <c r="M55" s="21">
        <v>23</v>
      </c>
      <c r="N55" s="19">
        <v>10250</v>
      </c>
      <c r="O55" s="19">
        <f t="shared" si="2"/>
        <v>10006.049999999999</v>
      </c>
    </row>
    <row r="56" spans="1:18" ht="23.25">
      <c r="A56" s="16">
        <v>29</v>
      </c>
      <c r="B56" s="21">
        <v>7</v>
      </c>
      <c r="C56" s="24">
        <v>7.15</v>
      </c>
      <c r="D56" s="19">
        <v>10250</v>
      </c>
      <c r="E56" s="19">
        <f t="shared" si="0"/>
        <v>10006.049999999999</v>
      </c>
      <c r="F56" s="20">
        <v>61</v>
      </c>
      <c r="G56" s="21">
        <v>15</v>
      </c>
      <c r="H56" s="21">
        <v>15.15</v>
      </c>
      <c r="I56" s="19">
        <v>10250</v>
      </c>
      <c r="J56" s="19">
        <f t="shared" si="1"/>
        <v>10006.049999999999</v>
      </c>
      <c r="K56" s="20">
        <v>93</v>
      </c>
      <c r="L56" s="23">
        <v>23</v>
      </c>
      <c r="M56" s="21">
        <v>23.15</v>
      </c>
      <c r="N56" s="19">
        <v>10250</v>
      </c>
      <c r="O56" s="19">
        <f t="shared" si="2"/>
        <v>10006.049999999999</v>
      </c>
    </row>
    <row r="57" spans="1:18" ht="23.25">
      <c r="A57" s="16">
        <v>30</v>
      </c>
      <c r="B57" s="18">
        <v>7.15</v>
      </c>
      <c r="C57" s="23">
        <v>7.3</v>
      </c>
      <c r="D57" s="19">
        <v>10250</v>
      </c>
      <c r="E57" s="19">
        <f t="shared" si="0"/>
        <v>10006.049999999999</v>
      </c>
      <c r="F57" s="20">
        <v>62</v>
      </c>
      <c r="G57" s="21">
        <v>15.15</v>
      </c>
      <c r="H57" s="21">
        <v>15.3</v>
      </c>
      <c r="I57" s="19">
        <v>10250</v>
      </c>
      <c r="J57" s="19">
        <f t="shared" si="1"/>
        <v>10006.049999999999</v>
      </c>
      <c r="K57" s="20">
        <v>94</v>
      </c>
      <c r="L57" s="21">
        <v>23.15</v>
      </c>
      <c r="M57" s="21">
        <v>23.3</v>
      </c>
      <c r="N57" s="19">
        <v>10250</v>
      </c>
      <c r="O57" s="19">
        <f t="shared" si="2"/>
        <v>10006.049999999999</v>
      </c>
    </row>
    <row r="58" spans="1:18" ht="23.25">
      <c r="A58" s="16">
        <v>31</v>
      </c>
      <c r="B58" s="21">
        <v>7.3</v>
      </c>
      <c r="C58" s="24">
        <v>7.45</v>
      </c>
      <c r="D58" s="19">
        <v>10250</v>
      </c>
      <c r="E58" s="19">
        <f t="shared" si="0"/>
        <v>10006.049999999999</v>
      </c>
      <c r="F58" s="20">
        <v>63</v>
      </c>
      <c r="G58" s="21">
        <v>15.3</v>
      </c>
      <c r="H58" s="21">
        <v>15.45</v>
      </c>
      <c r="I58" s="19">
        <v>10250</v>
      </c>
      <c r="J58" s="19">
        <f t="shared" si="1"/>
        <v>10006.049999999999</v>
      </c>
      <c r="K58" s="20">
        <v>95</v>
      </c>
      <c r="L58" s="21">
        <v>23.3</v>
      </c>
      <c r="M58" s="21">
        <v>23.45</v>
      </c>
      <c r="N58" s="19">
        <v>10250</v>
      </c>
      <c r="O58" s="19">
        <f t="shared" si="2"/>
        <v>10006.049999999999</v>
      </c>
    </row>
    <row r="59" spans="1:18" ht="23.25">
      <c r="A59" s="16">
        <v>32</v>
      </c>
      <c r="B59" s="18">
        <v>7.45</v>
      </c>
      <c r="C59" s="23">
        <v>8</v>
      </c>
      <c r="D59" s="19">
        <v>10250</v>
      </c>
      <c r="E59" s="19">
        <f t="shared" si="0"/>
        <v>10006.049999999999</v>
      </c>
      <c r="F59" s="20">
        <v>64</v>
      </c>
      <c r="G59" s="21">
        <v>15.45</v>
      </c>
      <c r="H59" s="21">
        <v>16</v>
      </c>
      <c r="I59" s="19">
        <v>10250</v>
      </c>
      <c r="J59" s="19">
        <f t="shared" si="1"/>
        <v>10006.049999999999</v>
      </c>
      <c r="K59" s="25">
        <v>96</v>
      </c>
      <c r="L59" s="21">
        <v>23.45</v>
      </c>
      <c r="M59" s="26">
        <v>24</v>
      </c>
      <c r="N59" s="19">
        <v>10250</v>
      </c>
      <c r="O59" s="19">
        <f t="shared" si="2"/>
        <v>10006.049999999999</v>
      </c>
    </row>
    <row r="60" spans="1:18" ht="23.25">
      <c r="A60" s="27"/>
      <c r="B60" s="28"/>
      <c r="C60" s="29"/>
      <c r="D60" s="30">
        <f>SUM(D28:D59)</f>
        <v>328000</v>
      </c>
      <c r="E60" s="31">
        <f>SUM(E28:E59)</f>
        <v>320193.5999999998</v>
      </c>
      <c r="F60" s="32"/>
      <c r="G60" s="33"/>
      <c r="H60" s="33"/>
      <c r="I60" s="31">
        <f>SUM(I28:I59)</f>
        <v>328000</v>
      </c>
      <c r="J60" s="30">
        <f>SUM(J28:J59)</f>
        <v>320193.5999999998</v>
      </c>
      <c r="K60" s="32"/>
      <c r="L60" s="33"/>
      <c r="M60" s="33"/>
      <c r="N60" s="30">
        <f>SUM(N28:N59)</f>
        <v>328000</v>
      </c>
      <c r="O60" s="31">
        <f>SUM(O28:O59)</f>
        <v>320193.5999999998</v>
      </c>
      <c r="P60" s="11"/>
      <c r="Q60" s="34"/>
      <c r="R60" s="11"/>
    </row>
    <row r="64" spans="1:18">
      <c r="A64" t="s">
        <v>121</v>
      </c>
      <c r="B64">
        <f>SUM(D60,I60,N60)/(4000*1000)</f>
        <v>0.246</v>
      </c>
      <c r="C64">
        <f>ROUNDDOWN(SUM(E60,J60,O60)/(4000*1000),4)</f>
        <v>0.24010000000000001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3" workbookViewId="0">
      <selection activeCell="J72" sqref="J72"/>
    </sheetView>
  </sheetViews>
  <sheetFormatPr defaultColWidth="9.140625" defaultRowHeight="12.75"/>
  <cols>
    <col min="1" max="3" width="9.140625" style="53"/>
    <col min="4" max="5" width="14.85546875" style="53" customWidth="1"/>
    <col min="6" max="8" width="9.140625" style="53"/>
    <col min="9" max="10" width="15" style="53" customWidth="1"/>
    <col min="11" max="13" width="9.140625" style="53"/>
    <col min="14" max="15" width="15" style="53" customWidth="1"/>
    <col min="16" max="16384" width="9.140625" style="53"/>
  </cols>
  <sheetData>
    <row r="2" spans="1:15" ht="2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4" spans="1:15" ht="20.25">
      <c r="A4" s="54" t="s">
        <v>127</v>
      </c>
      <c r="B4" s="54"/>
      <c r="C4" s="54"/>
      <c r="D4" s="54"/>
      <c r="E4" s="54"/>
      <c r="F4" s="54"/>
      <c r="G4" s="54"/>
      <c r="H4" s="54"/>
      <c r="I4" s="54"/>
    </row>
    <row r="5" spans="1:15" ht="20.25">
      <c r="A5" s="54"/>
    </row>
    <row r="6" spans="1:15" ht="20.25">
      <c r="A6" s="54" t="s">
        <v>2</v>
      </c>
    </row>
    <row r="7" spans="1:15" ht="20.25">
      <c r="A7" s="54" t="s">
        <v>3</v>
      </c>
    </row>
    <row r="8" spans="1:15" ht="21">
      <c r="A8" s="54" t="s">
        <v>4</v>
      </c>
      <c r="H8" s="55"/>
    </row>
    <row r="9" spans="1:15" ht="20.25">
      <c r="A9" s="54" t="s">
        <v>5</v>
      </c>
    </row>
    <row r="10" spans="1:15" ht="20.25">
      <c r="A10" s="54" t="s">
        <v>6</v>
      </c>
    </row>
    <row r="11" spans="1:15" ht="20.25">
      <c r="A11" s="54"/>
      <c r="G11" s="56"/>
    </row>
    <row r="12" spans="1:15" ht="20.25">
      <c r="A12" s="54" t="s">
        <v>128</v>
      </c>
      <c r="N12" s="54" t="s">
        <v>129</v>
      </c>
    </row>
    <row r="13" spans="1:15" ht="20.25">
      <c r="A13" s="54"/>
    </row>
    <row r="14" spans="1:15" ht="40.5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1">
      <c r="A16" s="59" t="s">
        <v>12</v>
      </c>
      <c r="N16" s="60"/>
      <c r="O16" s="61"/>
    </row>
    <row r="17" spans="1:15" ht="40.5">
      <c r="A17" s="59" t="s">
        <v>13</v>
      </c>
      <c r="N17" s="62" t="s">
        <v>14</v>
      </c>
      <c r="O17" s="63" t="s">
        <v>76</v>
      </c>
    </row>
    <row r="18" spans="1:15" ht="21">
      <c r="A18" s="59" t="s">
        <v>16</v>
      </c>
      <c r="N18" s="62"/>
      <c r="O18" s="63"/>
    </row>
    <row r="19" spans="1:15" ht="21">
      <c r="A19" s="59" t="s">
        <v>17</v>
      </c>
      <c r="N19" s="62"/>
      <c r="O19" s="63"/>
    </row>
    <row r="20" spans="1:15" ht="21">
      <c r="A20" s="59" t="s">
        <v>18</v>
      </c>
      <c r="N20" s="62"/>
      <c r="O20" s="63"/>
    </row>
    <row r="21" spans="1:15" ht="21">
      <c r="A21" s="54" t="s">
        <v>19</v>
      </c>
      <c r="C21" s="52" t="s">
        <v>20</v>
      </c>
      <c r="D21" s="52"/>
      <c r="N21" s="59"/>
      <c r="O21" s="59"/>
    </row>
    <row r="23" spans="1:15" ht="20.25">
      <c r="A23" s="54" t="s">
        <v>21</v>
      </c>
      <c r="E23" s="54" t="s">
        <v>22</v>
      </c>
    </row>
    <row r="24" spans="1:15" ht="20.25">
      <c r="G24" s="54" t="s">
        <v>23</v>
      </c>
    </row>
    <row r="25" spans="1:15" ht="20.25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01.25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0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3.25">
      <c r="A28" s="68">
        <v>1</v>
      </c>
      <c r="B28" s="69">
        <v>0</v>
      </c>
      <c r="C28" s="70">
        <v>0.15</v>
      </c>
      <c r="D28" s="71">
        <v>10250</v>
      </c>
      <c r="E28" s="71">
        <f t="shared" ref="E28:E59" si="0">D28*(100-2.38)/100</f>
        <v>10006.049999999999</v>
      </c>
      <c r="F28" s="72">
        <v>33</v>
      </c>
      <c r="G28" s="73">
        <v>8</v>
      </c>
      <c r="H28" s="73">
        <v>8.15</v>
      </c>
      <c r="I28" s="71">
        <v>10250</v>
      </c>
      <c r="J28" s="71">
        <f t="shared" ref="J28:J59" si="1">I28*(100-2.38)/100</f>
        <v>10006.049999999999</v>
      </c>
      <c r="K28" s="72">
        <v>65</v>
      </c>
      <c r="L28" s="73">
        <v>16</v>
      </c>
      <c r="M28" s="73">
        <v>16.149999999999999</v>
      </c>
      <c r="N28" s="71">
        <v>10250</v>
      </c>
      <c r="O28" s="71">
        <f t="shared" ref="O28:O59" si="2">N28*(100-2.38)/100</f>
        <v>10006.049999999999</v>
      </c>
    </row>
    <row r="29" spans="1:15" ht="23.25">
      <c r="A29" s="68">
        <v>2</v>
      </c>
      <c r="B29" s="68">
        <v>0.15</v>
      </c>
      <c r="C29" s="74">
        <v>0.3</v>
      </c>
      <c r="D29" s="71">
        <v>10250</v>
      </c>
      <c r="E29" s="71">
        <f t="shared" si="0"/>
        <v>10006.049999999999</v>
      </c>
      <c r="F29" s="72">
        <v>34</v>
      </c>
      <c r="G29" s="73">
        <v>8.15</v>
      </c>
      <c r="H29" s="73">
        <v>8.3000000000000007</v>
      </c>
      <c r="I29" s="71">
        <v>10250</v>
      </c>
      <c r="J29" s="71">
        <f t="shared" si="1"/>
        <v>10006.049999999999</v>
      </c>
      <c r="K29" s="72">
        <v>66</v>
      </c>
      <c r="L29" s="73">
        <v>16.149999999999999</v>
      </c>
      <c r="M29" s="73">
        <v>16.3</v>
      </c>
      <c r="N29" s="71">
        <v>10250</v>
      </c>
      <c r="O29" s="71">
        <f t="shared" si="2"/>
        <v>10006.049999999999</v>
      </c>
    </row>
    <row r="30" spans="1:15" ht="23.25">
      <c r="A30" s="68">
        <v>3</v>
      </c>
      <c r="B30" s="74">
        <v>0.3</v>
      </c>
      <c r="C30" s="70">
        <v>0.45</v>
      </c>
      <c r="D30" s="71">
        <v>10250</v>
      </c>
      <c r="E30" s="71">
        <f t="shared" si="0"/>
        <v>10006.049999999999</v>
      </c>
      <c r="F30" s="72">
        <v>35</v>
      </c>
      <c r="G30" s="73">
        <v>8.3000000000000007</v>
      </c>
      <c r="H30" s="73">
        <v>8.4499999999999993</v>
      </c>
      <c r="I30" s="71">
        <v>10250</v>
      </c>
      <c r="J30" s="71">
        <f t="shared" si="1"/>
        <v>10006.049999999999</v>
      </c>
      <c r="K30" s="72">
        <v>67</v>
      </c>
      <c r="L30" s="73">
        <v>16.3</v>
      </c>
      <c r="M30" s="73">
        <v>16.45</v>
      </c>
      <c r="N30" s="71">
        <v>10250</v>
      </c>
      <c r="O30" s="71">
        <f t="shared" si="2"/>
        <v>10006.049999999999</v>
      </c>
    </row>
    <row r="31" spans="1:15" ht="23.25">
      <c r="A31" s="68">
        <v>4</v>
      </c>
      <c r="B31" s="68">
        <v>0.45</v>
      </c>
      <c r="C31" s="73">
        <v>1</v>
      </c>
      <c r="D31" s="71">
        <v>10250</v>
      </c>
      <c r="E31" s="71">
        <f t="shared" si="0"/>
        <v>10006.049999999999</v>
      </c>
      <c r="F31" s="72">
        <v>36</v>
      </c>
      <c r="G31" s="73">
        <v>8.4499999999999993</v>
      </c>
      <c r="H31" s="73">
        <v>9</v>
      </c>
      <c r="I31" s="71">
        <v>10250</v>
      </c>
      <c r="J31" s="71">
        <f t="shared" si="1"/>
        <v>10006.049999999999</v>
      </c>
      <c r="K31" s="72">
        <v>68</v>
      </c>
      <c r="L31" s="73">
        <v>16.45</v>
      </c>
      <c r="M31" s="73">
        <v>17</v>
      </c>
      <c r="N31" s="71">
        <v>10250</v>
      </c>
      <c r="O31" s="71">
        <f t="shared" si="2"/>
        <v>10006.049999999999</v>
      </c>
    </row>
    <row r="32" spans="1:15" ht="23.25">
      <c r="A32" s="68">
        <v>5</v>
      </c>
      <c r="B32" s="73">
        <v>1</v>
      </c>
      <c r="C32" s="70">
        <v>1.1499999999999999</v>
      </c>
      <c r="D32" s="71">
        <v>10250</v>
      </c>
      <c r="E32" s="71">
        <f t="shared" si="0"/>
        <v>10006.049999999999</v>
      </c>
      <c r="F32" s="72">
        <v>37</v>
      </c>
      <c r="G32" s="73">
        <v>9</v>
      </c>
      <c r="H32" s="73">
        <v>9.15</v>
      </c>
      <c r="I32" s="71">
        <v>10250</v>
      </c>
      <c r="J32" s="71">
        <f t="shared" si="1"/>
        <v>10006.049999999999</v>
      </c>
      <c r="K32" s="72">
        <v>69</v>
      </c>
      <c r="L32" s="73">
        <v>17</v>
      </c>
      <c r="M32" s="73">
        <v>17.149999999999999</v>
      </c>
      <c r="N32" s="71">
        <v>10250</v>
      </c>
      <c r="O32" s="71">
        <f t="shared" si="2"/>
        <v>10006.049999999999</v>
      </c>
    </row>
    <row r="33" spans="1:15" ht="23.25">
      <c r="A33" s="68">
        <v>6</v>
      </c>
      <c r="B33" s="70">
        <v>1.1499999999999999</v>
      </c>
      <c r="C33" s="73">
        <v>1.3</v>
      </c>
      <c r="D33" s="71">
        <v>10250</v>
      </c>
      <c r="E33" s="71">
        <f t="shared" si="0"/>
        <v>10006.049999999999</v>
      </c>
      <c r="F33" s="72">
        <v>38</v>
      </c>
      <c r="G33" s="73">
        <v>9.15</v>
      </c>
      <c r="H33" s="73">
        <v>9.3000000000000007</v>
      </c>
      <c r="I33" s="71">
        <v>10250</v>
      </c>
      <c r="J33" s="71">
        <f t="shared" si="1"/>
        <v>10006.049999999999</v>
      </c>
      <c r="K33" s="72">
        <v>70</v>
      </c>
      <c r="L33" s="73">
        <v>17.149999999999999</v>
      </c>
      <c r="M33" s="73">
        <v>17.3</v>
      </c>
      <c r="N33" s="71">
        <v>10250</v>
      </c>
      <c r="O33" s="71">
        <f t="shared" si="2"/>
        <v>10006.049999999999</v>
      </c>
    </row>
    <row r="34" spans="1:15" ht="23.25">
      <c r="A34" s="68">
        <v>7</v>
      </c>
      <c r="B34" s="74">
        <v>1.3</v>
      </c>
      <c r="C34" s="70">
        <v>1.45</v>
      </c>
      <c r="D34" s="71">
        <v>10250</v>
      </c>
      <c r="E34" s="71">
        <f t="shared" si="0"/>
        <v>10006.049999999999</v>
      </c>
      <c r="F34" s="72">
        <v>39</v>
      </c>
      <c r="G34" s="73">
        <v>9.3000000000000007</v>
      </c>
      <c r="H34" s="73">
        <v>9.4499999999999993</v>
      </c>
      <c r="I34" s="71">
        <v>10250</v>
      </c>
      <c r="J34" s="71">
        <f t="shared" si="1"/>
        <v>10006.049999999999</v>
      </c>
      <c r="K34" s="72">
        <v>71</v>
      </c>
      <c r="L34" s="73">
        <v>17.3</v>
      </c>
      <c r="M34" s="73">
        <v>17.45</v>
      </c>
      <c r="N34" s="71">
        <v>10250</v>
      </c>
      <c r="O34" s="71">
        <f t="shared" si="2"/>
        <v>10006.049999999999</v>
      </c>
    </row>
    <row r="35" spans="1:15" ht="23.25">
      <c r="A35" s="68">
        <v>8</v>
      </c>
      <c r="B35" s="68">
        <v>1.45</v>
      </c>
      <c r="C35" s="73">
        <v>2</v>
      </c>
      <c r="D35" s="71">
        <v>10250</v>
      </c>
      <c r="E35" s="71">
        <f t="shared" si="0"/>
        <v>10006.049999999999</v>
      </c>
      <c r="F35" s="72">
        <v>40</v>
      </c>
      <c r="G35" s="73">
        <v>9.4499999999999993</v>
      </c>
      <c r="H35" s="73">
        <v>10</v>
      </c>
      <c r="I35" s="71">
        <v>10250</v>
      </c>
      <c r="J35" s="71">
        <f t="shared" si="1"/>
        <v>10006.049999999999</v>
      </c>
      <c r="K35" s="72">
        <v>72</v>
      </c>
      <c r="L35" s="75">
        <v>17.45</v>
      </c>
      <c r="M35" s="73">
        <v>18</v>
      </c>
      <c r="N35" s="71">
        <v>10250</v>
      </c>
      <c r="O35" s="71">
        <f t="shared" si="2"/>
        <v>10006.049999999999</v>
      </c>
    </row>
    <row r="36" spans="1:15" ht="23.25">
      <c r="A36" s="68">
        <v>9</v>
      </c>
      <c r="B36" s="74">
        <v>2</v>
      </c>
      <c r="C36" s="70">
        <v>2.15</v>
      </c>
      <c r="D36" s="71">
        <v>10250</v>
      </c>
      <c r="E36" s="71">
        <f t="shared" si="0"/>
        <v>10006.049999999999</v>
      </c>
      <c r="F36" s="72">
        <v>41</v>
      </c>
      <c r="G36" s="73">
        <v>10</v>
      </c>
      <c r="H36" s="75">
        <v>10.15</v>
      </c>
      <c r="I36" s="71">
        <v>10250</v>
      </c>
      <c r="J36" s="71">
        <f t="shared" si="1"/>
        <v>10006.049999999999</v>
      </c>
      <c r="K36" s="72">
        <v>73</v>
      </c>
      <c r="L36" s="75">
        <v>18</v>
      </c>
      <c r="M36" s="73">
        <v>18.149999999999999</v>
      </c>
      <c r="N36" s="71">
        <v>10250</v>
      </c>
      <c r="O36" s="71">
        <f t="shared" si="2"/>
        <v>10006.049999999999</v>
      </c>
    </row>
    <row r="37" spans="1:15" ht="23.25">
      <c r="A37" s="68">
        <v>10</v>
      </c>
      <c r="B37" s="68">
        <v>2.15</v>
      </c>
      <c r="C37" s="73">
        <v>2.2999999999999998</v>
      </c>
      <c r="D37" s="71">
        <v>10250</v>
      </c>
      <c r="E37" s="71">
        <f t="shared" si="0"/>
        <v>10006.049999999999</v>
      </c>
      <c r="F37" s="72">
        <v>42</v>
      </c>
      <c r="G37" s="73">
        <v>10.15</v>
      </c>
      <c r="H37" s="75">
        <v>10.3</v>
      </c>
      <c r="I37" s="71">
        <v>10250</v>
      </c>
      <c r="J37" s="71">
        <f t="shared" si="1"/>
        <v>10006.049999999999</v>
      </c>
      <c r="K37" s="72">
        <v>74</v>
      </c>
      <c r="L37" s="75">
        <v>18.149999999999999</v>
      </c>
      <c r="M37" s="73">
        <v>18.3</v>
      </c>
      <c r="N37" s="71">
        <v>10250</v>
      </c>
      <c r="O37" s="71">
        <f t="shared" si="2"/>
        <v>10006.049999999999</v>
      </c>
    </row>
    <row r="38" spans="1:15" ht="23.25">
      <c r="A38" s="68">
        <v>11</v>
      </c>
      <c r="B38" s="74">
        <v>2.2999999999999998</v>
      </c>
      <c r="C38" s="70">
        <v>2.4500000000000002</v>
      </c>
      <c r="D38" s="71">
        <v>10250</v>
      </c>
      <c r="E38" s="71">
        <f t="shared" si="0"/>
        <v>10006.049999999999</v>
      </c>
      <c r="F38" s="72">
        <v>43</v>
      </c>
      <c r="G38" s="73">
        <v>10.3</v>
      </c>
      <c r="H38" s="75">
        <v>10.45</v>
      </c>
      <c r="I38" s="71">
        <v>10250</v>
      </c>
      <c r="J38" s="71">
        <f t="shared" si="1"/>
        <v>10006.049999999999</v>
      </c>
      <c r="K38" s="72">
        <v>75</v>
      </c>
      <c r="L38" s="75">
        <v>18.3</v>
      </c>
      <c r="M38" s="73">
        <v>18.45</v>
      </c>
      <c r="N38" s="71">
        <v>10250</v>
      </c>
      <c r="O38" s="71">
        <f t="shared" si="2"/>
        <v>10006.049999999999</v>
      </c>
    </row>
    <row r="39" spans="1:15" ht="23.25">
      <c r="A39" s="68">
        <v>12</v>
      </c>
      <c r="B39" s="68">
        <v>2.4500000000000002</v>
      </c>
      <c r="C39" s="73">
        <v>3</v>
      </c>
      <c r="D39" s="71">
        <v>10250</v>
      </c>
      <c r="E39" s="71">
        <f t="shared" si="0"/>
        <v>10006.049999999999</v>
      </c>
      <c r="F39" s="72">
        <v>44</v>
      </c>
      <c r="G39" s="73">
        <v>10.45</v>
      </c>
      <c r="H39" s="75">
        <v>11</v>
      </c>
      <c r="I39" s="71">
        <v>10250</v>
      </c>
      <c r="J39" s="71">
        <f t="shared" si="1"/>
        <v>10006.049999999999</v>
      </c>
      <c r="K39" s="72">
        <v>76</v>
      </c>
      <c r="L39" s="75">
        <v>18.45</v>
      </c>
      <c r="M39" s="73">
        <v>19</v>
      </c>
      <c r="N39" s="71">
        <v>10250</v>
      </c>
      <c r="O39" s="71">
        <f t="shared" si="2"/>
        <v>10006.049999999999</v>
      </c>
    </row>
    <row r="40" spans="1:15" ht="23.25">
      <c r="A40" s="68">
        <v>13</v>
      </c>
      <c r="B40" s="74">
        <v>3</v>
      </c>
      <c r="C40" s="76">
        <v>3.15</v>
      </c>
      <c r="D40" s="71">
        <v>10250</v>
      </c>
      <c r="E40" s="71">
        <f t="shared" si="0"/>
        <v>10006.049999999999</v>
      </c>
      <c r="F40" s="72">
        <v>45</v>
      </c>
      <c r="G40" s="73">
        <v>11</v>
      </c>
      <c r="H40" s="75">
        <v>11.15</v>
      </c>
      <c r="I40" s="71">
        <v>10250</v>
      </c>
      <c r="J40" s="71">
        <f t="shared" si="1"/>
        <v>10006.049999999999</v>
      </c>
      <c r="K40" s="72">
        <v>77</v>
      </c>
      <c r="L40" s="75">
        <v>19</v>
      </c>
      <c r="M40" s="73">
        <v>19.149999999999999</v>
      </c>
      <c r="N40" s="71">
        <v>10250</v>
      </c>
      <c r="O40" s="71">
        <f t="shared" si="2"/>
        <v>10006.049999999999</v>
      </c>
    </row>
    <row r="41" spans="1:15" ht="23.25">
      <c r="A41" s="68">
        <v>14</v>
      </c>
      <c r="B41" s="68">
        <v>3.15</v>
      </c>
      <c r="C41" s="75">
        <v>3.3</v>
      </c>
      <c r="D41" s="71">
        <v>10250</v>
      </c>
      <c r="E41" s="71">
        <f t="shared" si="0"/>
        <v>10006.049999999999</v>
      </c>
      <c r="F41" s="72">
        <v>46</v>
      </c>
      <c r="G41" s="73">
        <v>11.15</v>
      </c>
      <c r="H41" s="75">
        <v>11.3</v>
      </c>
      <c r="I41" s="71">
        <v>10250</v>
      </c>
      <c r="J41" s="71">
        <f t="shared" si="1"/>
        <v>10006.049999999999</v>
      </c>
      <c r="K41" s="72">
        <v>78</v>
      </c>
      <c r="L41" s="75">
        <v>19.149999999999999</v>
      </c>
      <c r="M41" s="73">
        <v>19.3</v>
      </c>
      <c r="N41" s="71">
        <v>10250</v>
      </c>
      <c r="O41" s="71">
        <f t="shared" si="2"/>
        <v>10006.049999999999</v>
      </c>
    </row>
    <row r="42" spans="1:15" ht="23.25">
      <c r="A42" s="68">
        <v>15</v>
      </c>
      <c r="B42" s="74">
        <v>3.3</v>
      </c>
      <c r="C42" s="76">
        <v>3.45</v>
      </c>
      <c r="D42" s="71">
        <v>10250</v>
      </c>
      <c r="E42" s="71">
        <f t="shared" si="0"/>
        <v>10006.049999999999</v>
      </c>
      <c r="F42" s="72">
        <v>47</v>
      </c>
      <c r="G42" s="73">
        <v>11.3</v>
      </c>
      <c r="H42" s="75">
        <v>11.45</v>
      </c>
      <c r="I42" s="71">
        <v>10250</v>
      </c>
      <c r="J42" s="71">
        <f t="shared" si="1"/>
        <v>10006.049999999999</v>
      </c>
      <c r="K42" s="72">
        <v>79</v>
      </c>
      <c r="L42" s="75">
        <v>19.3</v>
      </c>
      <c r="M42" s="73">
        <v>19.45</v>
      </c>
      <c r="N42" s="71">
        <v>10250</v>
      </c>
      <c r="O42" s="71">
        <f t="shared" si="2"/>
        <v>10006.049999999999</v>
      </c>
    </row>
    <row r="43" spans="1:15" ht="23.25">
      <c r="A43" s="68">
        <v>16</v>
      </c>
      <c r="B43" s="68">
        <v>3.45</v>
      </c>
      <c r="C43" s="75">
        <v>4</v>
      </c>
      <c r="D43" s="71">
        <v>10250</v>
      </c>
      <c r="E43" s="71">
        <f t="shared" si="0"/>
        <v>10006.049999999999</v>
      </c>
      <c r="F43" s="72">
        <v>48</v>
      </c>
      <c r="G43" s="73">
        <v>11.45</v>
      </c>
      <c r="H43" s="75">
        <v>12</v>
      </c>
      <c r="I43" s="71">
        <v>10250</v>
      </c>
      <c r="J43" s="71">
        <f t="shared" si="1"/>
        <v>10006.049999999999</v>
      </c>
      <c r="K43" s="72">
        <v>80</v>
      </c>
      <c r="L43" s="75">
        <v>19.45</v>
      </c>
      <c r="M43" s="73">
        <v>20</v>
      </c>
      <c r="N43" s="71">
        <v>10250</v>
      </c>
      <c r="O43" s="71">
        <f t="shared" si="2"/>
        <v>10006.049999999999</v>
      </c>
    </row>
    <row r="44" spans="1:15" ht="23.25">
      <c r="A44" s="68">
        <v>17</v>
      </c>
      <c r="B44" s="74">
        <v>4</v>
      </c>
      <c r="C44" s="76">
        <v>4.1500000000000004</v>
      </c>
      <c r="D44" s="71">
        <v>10250</v>
      </c>
      <c r="E44" s="71">
        <f t="shared" si="0"/>
        <v>10006.049999999999</v>
      </c>
      <c r="F44" s="72">
        <v>49</v>
      </c>
      <c r="G44" s="73">
        <v>12</v>
      </c>
      <c r="H44" s="75">
        <v>12.15</v>
      </c>
      <c r="I44" s="71">
        <v>10250</v>
      </c>
      <c r="J44" s="71">
        <f t="shared" si="1"/>
        <v>10006.049999999999</v>
      </c>
      <c r="K44" s="72">
        <v>81</v>
      </c>
      <c r="L44" s="75">
        <v>20</v>
      </c>
      <c r="M44" s="73">
        <v>20.149999999999999</v>
      </c>
      <c r="N44" s="71">
        <v>10250</v>
      </c>
      <c r="O44" s="71">
        <f t="shared" si="2"/>
        <v>10006.049999999999</v>
      </c>
    </row>
    <row r="45" spans="1:15" ht="23.25">
      <c r="A45" s="68">
        <v>18</v>
      </c>
      <c r="B45" s="68">
        <v>4.1500000000000004</v>
      </c>
      <c r="C45" s="75">
        <v>4.3</v>
      </c>
      <c r="D45" s="71">
        <v>10250</v>
      </c>
      <c r="E45" s="71">
        <f t="shared" si="0"/>
        <v>10006.049999999999</v>
      </c>
      <c r="F45" s="72">
        <v>50</v>
      </c>
      <c r="G45" s="73">
        <v>12.15</v>
      </c>
      <c r="H45" s="75">
        <v>12.3</v>
      </c>
      <c r="I45" s="71">
        <v>10250</v>
      </c>
      <c r="J45" s="71">
        <f t="shared" si="1"/>
        <v>10006.049999999999</v>
      </c>
      <c r="K45" s="72">
        <v>82</v>
      </c>
      <c r="L45" s="75">
        <v>20.149999999999999</v>
      </c>
      <c r="M45" s="73">
        <v>20.3</v>
      </c>
      <c r="N45" s="71">
        <v>10250</v>
      </c>
      <c r="O45" s="71">
        <f t="shared" si="2"/>
        <v>10006.049999999999</v>
      </c>
    </row>
    <row r="46" spans="1:15" ht="23.25">
      <c r="A46" s="68">
        <v>19</v>
      </c>
      <c r="B46" s="74">
        <v>4.3</v>
      </c>
      <c r="C46" s="76">
        <v>4.45</v>
      </c>
      <c r="D46" s="71">
        <v>10250</v>
      </c>
      <c r="E46" s="71">
        <f t="shared" si="0"/>
        <v>10006.049999999999</v>
      </c>
      <c r="F46" s="72">
        <v>51</v>
      </c>
      <c r="G46" s="73">
        <v>12.3</v>
      </c>
      <c r="H46" s="75">
        <v>12.45</v>
      </c>
      <c r="I46" s="71">
        <v>10250</v>
      </c>
      <c r="J46" s="71">
        <f t="shared" si="1"/>
        <v>10006.049999999999</v>
      </c>
      <c r="K46" s="72">
        <v>83</v>
      </c>
      <c r="L46" s="75">
        <v>20.3</v>
      </c>
      <c r="M46" s="73">
        <v>20.45</v>
      </c>
      <c r="N46" s="71">
        <v>10250</v>
      </c>
      <c r="O46" s="71">
        <f t="shared" si="2"/>
        <v>10006.049999999999</v>
      </c>
    </row>
    <row r="47" spans="1:15" ht="23.25">
      <c r="A47" s="68">
        <v>20</v>
      </c>
      <c r="B47" s="68">
        <v>4.45</v>
      </c>
      <c r="C47" s="75">
        <v>5</v>
      </c>
      <c r="D47" s="71">
        <v>10250</v>
      </c>
      <c r="E47" s="71">
        <f t="shared" si="0"/>
        <v>10006.049999999999</v>
      </c>
      <c r="F47" s="72">
        <v>52</v>
      </c>
      <c r="G47" s="73">
        <v>12.45</v>
      </c>
      <c r="H47" s="75">
        <v>13</v>
      </c>
      <c r="I47" s="71">
        <v>10250</v>
      </c>
      <c r="J47" s="71">
        <f t="shared" si="1"/>
        <v>10006.049999999999</v>
      </c>
      <c r="K47" s="72">
        <v>84</v>
      </c>
      <c r="L47" s="75">
        <v>20.45</v>
      </c>
      <c r="M47" s="73">
        <v>21</v>
      </c>
      <c r="N47" s="71">
        <v>10250</v>
      </c>
      <c r="O47" s="71">
        <f t="shared" si="2"/>
        <v>10006.049999999999</v>
      </c>
    </row>
    <row r="48" spans="1:15" ht="23.25">
      <c r="A48" s="68">
        <v>21</v>
      </c>
      <c r="B48" s="73">
        <v>5</v>
      </c>
      <c r="C48" s="76">
        <v>5.15</v>
      </c>
      <c r="D48" s="71">
        <v>10250</v>
      </c>
      <c r="E48" s="71">
        <f t="shared" si="0"/>
        <v>10006.049999999999</v>
      </c>
      <c r="F48" s="72">
        <v>53</v>
      </c>
      <c r="G48" s="73">
        <v>13</v>
      </c>
      <c r="H48" s="75">
        <v>13.15</v>
      </c>
      <c r="I48" s="71">
        <v>10250</v>
      </c>
      <c r="J48" s="71">
        <f t="shared" si="1"/>
        <v>10006.049999999999</v>
      </c>
      <c r="K48" s="72">
        <v>85</v>
      </c>
      <c r="L48" s="75">
        <v>21</v>
      </c>
      <c r="M48" s="73">
        <v>21.15</v>
      </c>
      <c r="N48" s="71">
        <v>10250</v>
      </c>
      <c r="O48" s="71">
        <f t="shared" si="2"/>
        <v>10006.049999999999</v>
      </c>
    </row>
    <row r="49" spans="1:18" ht="23.25">
      <c r="A49" s="68">
        <v>22</v>
      </c>
      <c r="B49" s="70">
        <v>5.15</v>
      </c>
      <c r="C49" s="75">
        <v>5.3</v>
      </c>
      <c r="D49" s="71">
        <v>10250</v>
      </c>
      <c r="E49" s="71">
        <f t="shared" si="0"/>
        <v>10006.049999999999</v>
      </c>
      <c r="F49" s="72">
        <v>54</v>
      </c>
      <c r="G49" s="73">
        <v>13.15</v>
      </c>
      <c r="H49" s="75">
        <v>13.3</v>
      </c>
      <c r="I49" s="71">
        <v>10250</v>
      </c>
      <c r="J49" s="71">
        <f t="shared" si="1"/>
        <v>10006.049999999999</v>
      </c>
      <c r="K49" s="72">
        <v>86</v>
      </c>
      <c r="L49" s="75">
        <v>21.15</v>
      </c>
      <c r="M49" s="73">
        <v>21.3</v>
      </c>
      <c r="N49" s="71">
        <v>10250</v>
      </c>
      <c r="O49" s="71">
        <f t="shared" si="2"/>
        <v>10006.049999999999</v>
      </c>
    </row>
    <row r="50" spans="1:18" ht="23.25">
      <c r="A50" s="68">
        <v>23</v>
      </c>
      <c r="B50" s="73">
        <v>5.3</v>
      </c>
      <c r="C50" s="76">
        <v>5.45</v>
      </c>
      <c r="D50" s="71">
        <v>10250</v>
      </c>
      <c r="E50" s="71">
        <f t="shared" si="0"/>
        <v>10006.049999999999</v>
      </c>
      <c r="F50" s="72">
        <v>55</v>
      </c>
      <c r="G50" s="73">
        <v>13.3</v>
      </c>
      <c r="H50" s="75">
        <v>13.45</v>
      </c>
      <c r="I50" s="71">
        <v>10250</v>
      </c>
      <c r="J50" s="71">
        <f t="shared" si="1"/>
        <v>10006.049999999999</v>
      </c>
      <c r="K50" s="72">
        <v>87</v>
      </c>
      <c r="L50" s="75">
        <v>21.3</v>
      </c>
      <c r="M50" s="73">
        <v>21.45</v>
      </c>
      <c r="N50" s="71">
        <v>10250</v>
      </c>
      <c r="O50" s="71">
        <f t="shared" si="2"/>
        <v>10006.049999999999</v>
      </c>
    </row>
    <row r="51" spans="1:18" ht="23.25">
      <c r="A51" s="68">
        <v>24</v>
      </c>
      <c r="B51" s="70">
        <v>5.45</v>
      </c>
      <c r="C51" s="75">
        <v>6</v>
      </c>
      <c r="D51" s="71">
        <v>10250</v>
      </c>
      <c r="E51" s="71">
        <f t="shared" si="0"/>
        <v>10006.049999999999</v>
      </c>
      <c r="F51" s="72">
        <v>56</v>
      </c>
      <c r="G51" s="73">
        <v>13.45</v>
      </c>
      <c r="H51" s="75">
        <v>14</v>
      </c>
      <c r="I51" s="71">
        <v>10250</v>
      </c>
      <c r="J51" s="71">
        <f t="shared" si="1"/>
        <v>10006.049999999999</v>
      </c>
      <c r="K51" s="72">
        <v>88</v>
      </c>
      <c r="L51" s="75">
        <v>21.45</v>
      </c>
      <c r="M51" s="73">
        <v>22</v>
      </c>
      <c r="N51" s="71">
        <v>10250</v>
      </c>
      <c r="O51" s="71">
        <f t="shared" si="2"/>
        <v>10006.049999999999</v>
      </c>
    </row>
    <row r="52" spans="1:18" ht="23.25">
      <c r="A52" s="68">
        <v>25</v>
      </c>
      <c r="B52" s="73">
        <v>6</v>
      </c>
      <c r="C52" s="76">
        <v>6.15</v>
      </c>
      <c r="D52" s="71">
        <v>10250</v>
      </c>
      <c r="E52" s="71">
        <f t="shared" si="0"/>
        <v>10006.049999999999</v>
      </c>
      <c r="F52" s="72">
        <v>57</v>
      </c>
      <c r="G52" s="73">
        <v>14</v>
      </c>
      <c r="H52" s="75">
        <v>14.15</v>
      </c>
      <c r="I52" s="71">
        <v>10250</v>
      </c>
      <c r="J52" s="71">
        <f t="shared" si="1"/>
        <v>10006.049999999999</v>
      </c>
      <c r="K52" s="72">
        <v>89</v>
      </c>
      <c r="L52" s="75">
        <v>22</v>
      </c>
      <c r="M52" s="73">
        <v>22.15</v>
      </c>
      <c r="N52" s="71">
        <v>10250</v>
      </c>
      <c r="O52" s="71">
        <f t="shared" si="2"/>
        <v>10006.049999999999</v>
      </c>
    </row>
    <row r="53" spans="1:18" ht="23.25">
      <c r="A53" s="68">
        <v>26</v>
      </c>
      <c r="B53" s="70">
        <v>6.15</v>
      </c>
      <c r="C53" s="75">
        <v>6.3</v>
      </c>
      <c r="D53" s="71">
        <v>10250</v>
      </c>
      <c r="E53" s="71">
        <f t="shared" si="0"/>
        <v>10006.049999999999</v>
      </c>
      <c r="F53" s="72">
        <v>58</v>
      </c>
      <c r="G53" s="73">
        <v>14.15</v>
      </c>
      <c r="H53" s="75">
        <v>14.3</v>
      </c>
      <c r="I53" s="71">
        <v>10250</v>
      </c>
      <c r="J53" s="71">
        <f t="shared" si="1"/>
        <v>10006.049999999999</v>
      </c>
      <c r="K53" s="72">
        <v>90</v>
      </c>
      <c r="L53" s="75">
        <v>22.15</v>
      </c>
      <c r="M53" s="73">
        <v>22.3</v>
      </c>
      <c r="N53" s="71">
        <v>10250</v>
      </c>
      <c r="O53" s="71">
        <f t="shared" si="2"/>
        <v>10006.049999999999</v>
      </c>
    </row>
    <row r="54" spans="1:18" ht="23.25">
      <c r="A54" s="68">
        <v>27</v>
      </c>
      <c r="B54" s="73">
        <v>6.3</v>
      </c>
      <c r="C54" s="76">
        <v>6.45</v>
      </c>
      <c r="D54" s="71">
        <v>10250</v>
      </c>
      <c r="E54" s="71">
        <f t="shared" si="0"/>
        <v>10006.049999999999</v>
      </c>
      <c r="F54" s="72">
        <v>59</v>
      </c>
      <c r="G54" s="73">
        <v>14.3</v>
      </c>
      <c r="H54" s="75">
        <v>14.45</v>
      </c>
      <c r="I54" s="71">
        <v>10250</v>
      </c>
      <c r="J54" s="71">
        <f t="shared" si="1"/>
        <v>10006.049999999999</v>
      </c>
      <c r="K54" s="72">
        <v>91</v>
      </c>
      <c r="L54" s="75">
        <v>22.3</v>
      </c>
      <c r="M54" s="73">
        <v>22.45</v>
      </c>
      <c r="N54" s="71">
        <v>10250</v>
      </c>
      <c r="O54" s="71">
        <f t="shared" si="2"/>
        <v>10006.049999999999</v>
      </c>
    </row>
    <row r="55" spans="1:18" ht="23.25">
      <c r="A55" s="68">
        <v>28</v>
      </c>
      <c r="B55" s="70">
        <v>6.45</v>
      </c>
      <c r="C55" s="75">
        <v>7</v>
      </c>
      <c r="D55" s="71">
        <v>10250</v>
      </c>
      <c r="E55" s="71">
        <f t="shared" si="0"/>
        <v>10006.049999999999</v>
      </c>
      <c r="F55" s="72">
        <v>60</v>
      </c>
      <c r="G55" s="73">
        <v>14.45</v>
      </c>
      <c r="H55" s="73">
        <v>15</v>
      </c>
      <c r="I55" s="71">
        <v>10250</v>
      </c>
      <c r="J55" s="71">
        <f t="shared" si="1"/>
        <v>10006.049999999999</v>
      </c>
      <c r="K55" s="72">
        <v>92</v>
      </c>
      <c r="L55" s="75">
        <v>22.45</v>
      </c>
      <c r="M55" s="73">
        <v>23</v>
      </c>
      <c r="N55" s="71">
        <v>10250</v>
      </c>
      <c r="O55" s="71">
        <f t="shared" si="2"/>
        <v>10006.049999999999</v>
      </c>
    </row>
    <row r="56" spans="1:18" ht="23.25">
      <c r="A56" s="68">
        <v>29</v>
      </c>
      <c r="B56" s="73">
        <v>7</v>
      </c>
      <c r="C56" s="76">
        <v>7.15</v>
      </c>
      <c r="D56" s="71">
        <v>10250</v>
      </c>
      <c r="E56" s="71">
        <f t="shared" si="0"/>
        <v>10006.049999999999</v>
      </c>
      <c r="F56" s="72">
        <v>61</v>
      </c>
      <c r="G56" s="73">
        <v>15</v>
      </c>
      <c r="H56" s="73">
        <v>15.15</v>
      </c>
      <c r="I56" s="71">
        <v>10250</v>
      </c>
      <c r="J56" s="71">
        <f t="shared" si="1"/>
        <v>10006.049999999999</v>
      </c>
      <c r="K56" s="72">
        <v>93</v>
      </c>
      <c r="L56" s="75">
        <v>23</v>
      </c>
      <c r="M56" s="73">
        <v>23.15</v>
      </c>
      <c r="N56" s="71">
        <v>10250</v>
      </c>
      <c r="O56" s="71">
        <f t="shared" si="2"/>
        <v>10006.049999999999</v>
      </c>
    </row>
    <row r="57" spans="1:18" ht="23.25">
      <c r="A57" s="68">
        <v>30</v>
      </c>
      <c r="B57" s="70">
        <v>7.15</v>
      </c>
      <c r="C57" s="75">
        <v>7.3</v>
      </c>
      <c r="D57" s="71">
        <v>10250</v>
      </c>
      <c r="E57" s="71">
        <f t="shared" si="0"/>
        <v>10006.049999999999</v>
      </c>
      <c r="F57" s="72">
        <v>62</v>
      </c>
      <c r="G57" s="73">
        <v>15.15</v>
      </c>
      <c r="H57" s="73">
        <v>15.3</v>
      </c>
      <c r="I57" s="71">
        <v>10250</v>
      </c>
      <c r="J57" s="71">
        <f t="shared" si="1"/>
        <v>10006.049999999999</v>
      </c>
      <c r="K57" s="72">
        <v>94</v>
      </c>
      <c r="L57" s="73">
        <v>23.15</v>
      </c>
      <c r="M57" s="73">
        <v>23.3</v>
      </c>
      <c r="N57" s="71">
        <v>10250</v>
      </c>
      <c r="O57" s="71">
        <f t="shared" si="2"/>
        <v>10006.049999999999</v>
      </c>
    </row>
    <row r="58" spans="1:18" ht="23.25">
      <c r="A58" s="68">
        <v>31</v>
      </c>
      <c r="B58" s="73">
        <v>7.3</v>
      </c>
      <c r="C58" s="76">
        <v>7.45</v>
      </c>
      <c r="D58" s="71">
        <v>10250</v>
      </c>
      <c r="E58" s="71">
        <f t="shared" si="0"/>
        <v>10006.049999999999</v>
      </c>
      <c r="F58" s="72">
        <v>63</v>
      </c>
      <c r="G58" s="73">
        <v>15.3</v>
      </c>
      <c r="H58" s="73">
        <v>15.45</v>
      </c>
      <c r="I58" s="71">
        <v>10250</v>
      </c>
      <c r="J58" s="71">
        <f t="shared" si="1"/>
        <v>10006.049999999999</v>
      </c>
      <c r="K58" s="72">
        <v>95</v>
      </c>
      <c r="L58" s="73">
        <v>23.3</v>
      </c>
      <c r="M58" s="73">
        <v>23.45</v>
      </c>
      <c r="N58" s="71">
        <v>10250</v>
      </c>
      <c r="O58" s="71">
        <f t="shared" si="2"/>
        <v>10006.049999999999</v>
      </c>
    </row>
    <row r="59" spans="1:18" ht="23.25">
      <c r="A59" s="68">
        <v>32</v>
      </c>
      <c r="B59" s="70">
        <v>7.45</v>
      </c>
      <c r="C59" s="75">
        <v>8</v>
      </c>
      <c r="D59" s="71">
        <v>10250</v>
      </c>
      <c r="E59" s="71">
        <f t="shared" si="0"/>
        <v>10006.049999999999</v>
      </c>
      <c r="F59" s="72">
        <v>64</v>
      </c>
      <c r="G59" s="73">
        <v>15.45</v>
      </c>
      <c r="H59" s="73">
        <v>16</v>
      </c>
      <c r="I59" s="71">
        <v>10250</v>
      </c>
      <c r="J59" s="71">
        <f t="shared" si="1"/>
        <v>10006.049999999999</v>
      </c>
      <c r="K59" s="77">
        <v>96</v>
      </c>
      <c r="L59" s="73">
        <v>23.45</v>
      </c>
      <c r="M59" s="78">
        <v>24</v>
      </c>
      <c r="N59" s="71">
        <v>10250</v>
      </c>
      <c r="O59" s="71">
        <f t="shared" si="2"/>
        <v>10006.049999999999</v>
      </c>
    </row>
    <row r="60" spans="1:18" ht="23.25">
      <c r="A60" s="79"/>
      <c r="B60" s="64"/>
      <c r="C60" s="80"/>
      <c r="D60" s="81">
        <f>SUM(D28:D59)</f>
        <v>328000</v>
      </c>
      <c r="E60" s="82">
        <f>SUM(E28:E59)</f>
        <v>320193.5999999998</v>
      </c>
      <c r="F60" s="83"/>
      <c r="G60" s="84"/>
      <c r="H60" s="84"/>
      <c r="I60" s="82">
        <f>SUM(I28:I59)</f>
        <v>328000</v>
      </c>
      <c r="J60" s="81">
        <f>SUM(J28:J59)</f>
        <v>320193.5999999998</v>
      </c>
      <c r="K60" s="83"/>
      <c r="L60" s="84"/>
      <c r="M60" s="84"/>
      <c r="N60" s="81">
        <f>SUM(N28:N59)</f>
        <v>328000</v>
      </c>
      <c r="O60" s="82">
        <f>SUM(O28:O59)</f>
        <v>320193.5999999998</v>
      </c>
      <c r="P60" s="59"/>
      <c r="Q60" s="85"/>
      <c r="R60" s="59"/>
    </row>
    <row r="64" spans="1:18">
      <c r="A64" s="53" t="s">
        <v>130</v>
      </c>
      <c r="B64" s="53">
        <f>SUM(D60,I60,N60)/(4000*1000)</f>
        <v>0.246</v>
      </c>
      <c r="C64" s="53">
        <f>ROUNDDOWN(SUM(E60,J60,O60)/(4000*1000),4)</f>
        <v>0.24010000000000001</v>
      </c>
    </row>
    <row r="66" spans="1:17" ht="23.25">
      <c r="A66" s="54" t="s">
        <v>30</v>
      </c>
      <c r="D66" s="81"/>
      <c r="E66" s="85"/>
      <c r="J66" s="85"/>
      <c r="O66" s="85"/>
      <c r="Q66" s="85"/>
    </row>
    <row r="67" spans="1:17" ht="23.25">
      <c r="D67" s="81"/>
      <c r="J67" s="85"/>
      <c r="Q67" s="85"/>
    </row>
    <row r="68" spans="1:17" ht="21">
      <c r="A68" s="86" t="s">
        <v>31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  <c r="Q68" s="85"/>
    </row>
    <row r="69" spans="1:17" ht="23.25">
      <c r="A69" s="87" t="s">
        <v>32</v>
      </c>
      <c r="B69" s="87"/>
      <c r="C69" s="87"/>
      <c r="D69" s="81"/>
      <c r="E69" s="88"/>
      <c r="H69" s="85"/>
      <c r="J69" s="85"/>
    </row>
    <row r="70" spans="1:17" ht="23.25">
      <c r="D70" s="81"/>
      <c r="E70" s="85"/>
      <c r="H70" s="85"/>
      <c r="J70" s="85"/>
    </row>
    <row r="71" spans="1:17" ht="23.25">
      <c r="D71" s="81"/>
      <c r="E71" s="85"/>
      <c r="H71" s="85"/>
      <c r="M71" s="59" t="s">
        <v>33</v>
      </c>
    </row>
    <row r="72" spans="1:17" ht="23.25">
      <c r="D72" s="81"/>
      <c r="E72" s="85"/>
      <c r="H72" s="85"/>
    </row>
    <row r="73" spans="1:17" ht="23.25">
      <c r="D73" s="81"/>
      <c r="E73" s="85"/>
      <c r="H73" s="85"/>
    </row>
    <row r="74" spans="1:17" ht="23.25">
      <c r="D74" s="81"/>
      <c r="E74" s="85"/>
      <c r="H74" s="85"/>
    </row>
    <row r="75" spans="1:17" ht="23.25">
      <c r="D75" s="81"/>
      <c r="E75" s="85"/>
      <c r="H75" s="85"/>
    </row>
    <row r="76" spans="1:17" ht="23.25">
      <c r="D76" s="81"/>
      <c r="E76" s="85"/>
      <c r="H76" s="85"/>
    </row>
    <row r="77" spans="1:17" ht="23.25">
      <c r="D77" s="81"/>
      <c r="E77" s="85"/>
      <c r="H77" s="85"/>
    </row>
    <row r="78" spans="1:17" ht="23.25">
      <c r="D78" s="81"/>
      <c r="E78" s="85"/>
      <c r="H78" s="85"/>
    </row>
    <row r="79" spans="1:17" ht="23.25">
      <c r="D79" s="81"/>
      <c r="E79" s="85"/>
      <c r="H79" s="85"/>
    </row>
    <row r="80" spans="1:17" ht="23.25">
      <c r="D80" s="81"/>
      <c r="E80" s="85"/>
      <c r="H80" s="85"/>
    </row>
    <row r="81" spans="4:8" ht="23.25">
      <c r="D81" s="81"/>
      <c r="E81" s="85"/>
      <c r="H81" s="85"/>
    </row>
    <row r="82" spans="4:8" ht="23.25">
      <c r="D82" s="81"/>
      <c r="E82" s="85"/>
      <c r="H82" s="85"/>
    </row>
    <row r="83" spans="4:8" ht="23.25">
      <c r="D83" s="81"/>
      <c r="E83" s="85"/>
      <c r="H83" s="85"/>
    </row>
    <row r="84" spans="4:8" ht="23.25">
      <c r="D84" s="81"/>
      <c r="E84" s="85"/>
      <c r="H84" s="85"/>
    </row>
    <row r="85" spans="4:8" ht="23.25">
      <c r="D85" s="81"/>
      <c r="E85" s="85"/>
      <c r="H85" s="85"/>
    </row>
    <row r="86" spans="4:8" ht="23.25">
      <c r="D86" s="81"/>
      <c r="E86" s="85"/>
      <c r="H86" s="85"/>
    </row>
    <row r="87" spans="4:8" ht="23.25">
      <c r="D87" s="81"/>
      <c r="E87" s="85"/>
      <c r="H87" s="85"/>
    </row>
    <row r="88" spans="4:8" ht="23.25">
      <c r="D88" s="81"/>
      <c r="E88" s="85"/>
      <c r="H88" s="85"/>
    </row>
    <row r="89" spans="4:8" ht="23.25">
      <c r="D89" s="81"/>
      <c r="E89" s="85"/>
      <c r="H89" s="85"/>
    </row>
    <row r="90" spans="4:8" ht="23.25">
      <c r="D90" s="81"/>
      <c r="E90" s="85"/>
      <c r="H90" s="85"/>
    </row>
    <row r="91" spans="4:8" ht="23.25">
      <c r="D91" s="81"/>
      <c r="E91" s="85"/>
      <c r="H91" s="85"/>
    </row>
    <row r="92" spans="4:8" ht="23.25">
      <c r="D92" s="81"/>
      <c r="E92" s="85"/>
      <c r="H92" s="85"/>
    </row>
    <row r="93" spans="4:8" ht="23.25">
      <c r="D93" s="81"/>
      <c r="E93" s="85"/>
      <c r="H93" s="85"/>
    </row>
    <row r="94" spans="4:8" ht="23.25">
      <c r="D94" s="89"/>
      <c r="E94" s="85"/>
      <c r="H94" s="85"/>
    </row>
    <row r="95" spans="4:8" ht="21">
      <c r="E95" s="85"/>
      <c r="H95" s="85"/>
    </row>
    <row r="96" spans="4:8" ht="21">
      <c r="E96" s="85"/>
      <c r="H96" s="85"/>
    </row>
    <row r="97" spans="4:8" ht="21">
      <c r="E97" s="85"/>
      <c r="H97" s="85"/>
    </row>
    <row r="98" spans="4:8" ht="23.25">
      <c r="D98" s="90"/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activeCell="J72" sqref="J72"/>
    </sheetView>
  </sheetViews>
  <sheetFormatPr defaultColWidth="9.140625" defaultRowHeight="12.75"/>
  <cols>
    <col min="1" max="3" width="9.140625" style="53"/>
    <col min="4" max="5" width="14.7109375" style="53" customWidth="1"/>
    <col min="6" max="8" width="9.140625" style="53"/>
    <col min="9" max="10" width="15.28515625" style="53" customWidth="1"/>
    <col min="11" max="13" width="9.140625" style="53"/>
    <col min="14" max="15" width="15.42578125" style="53" customWidth="1"/>
    <col min="16" max="16384" width="9.140625" style="53"/>
  </cols>
  <sheetData>
    <row r="2" spans="1:15" ht="2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4" spans="1:15" ht="20.25">
      <c r="A4" s="54" t="s">
        <v>131</v>
      </c>
      <c r="B4" s="54"/>
      <c r="C4" s="54"/>
      <c r="D4" s="54"/>
      <c r="E4" s="54"/>
      <c r="F4" s="54"/>
      <c r="G4" s="54"/>
      <c r="H4" s="54"/>
      <c r="I4" s="54"/>
    </row>
    <row r="5" spans="1:15" ht="20.25">
      <c r="A5" s="54"/>
    </row>
    <row r="6" spans="1:15" ht="20.25">
      <c r="A6" s="54" t="s">
        <v>2</v>
      </c>
    </row>
    <row r="7" spans="1:15" ht="20.25">
      <c r="A7" s="54" t="s">
        <v>3</v>
      </c>
    </row>
    <row r="8" spans="1:15" ht="21">
      <c r="A8" s="54" t="s">
        <v>4</v>
      </c>
      <c r="H8" s="55"/>
    </row>
    <row r="9" spans="1:15" ht="20.25">
      <c r="A9" s="54" t="s">
        <v>5</v>
      </c>
    </row>
    <row r="10" spans="1:15" ht="20.25">
      <c r="A10" s="54" t="s">
        <v>6</v>
      </c>
    </row>
    <row r="11" spans="1:15" ht="20.25">
      <c r="A11" s="54"/>
      <c r="G11" s="56"/>
    </row>
    <row r="12" spans="1:15" ht="20.25">
      <c r="A12" s="54" t="s">
        <v>132</v>
      </c>
      <c r="N12" s="54" t="s">
        <v>133</v>
      </c>
    </row>
    <row r="13" spans="1:15" ht="20.25">
      <c r="A13" s="54"/>
    </row>
    <row r="14" spans="1:15" ht="40.5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1">
      <c r="A16" s="59" t="s">
        <v>12</v>
      </c>
      <c r="N16" s="60"/>
      <c r="O16" s="61"/>
    </row>
    <row r="17" spans="1:15" ht="40.5">
      <c r="A17" s="59" t="s">
        <v>13</v>
      </c>
      <c r="N17" s="62" t="s">
        <v>14</v>
      </c>
      <c r="O17" s="63" t="s">
        <v>76</v>
      </c>
    </row>
    <row r="18" spans="1:15" ht="21">
      <c r="A18" s="59" t="s">
        <v>16</v>
      </c>
      <c r="N18" s="62"/>
      <c r="O18" s="63"/>
    </row>
    <row r="19" spans="1:15" ht="21">
      <c r="A19" s="59" t="s">
        <v>17</v>
      </c>
      <c r="N19" s="62"/>
      <c r="O19" s="63"/>
    </row>
    <row r="20" spans="1:15" ht="21">
      <c r="A20" s="59" t="s">
        <v>18</v>
      </c>
      <c r="N20" s="62"/>
      <c r="O20" s="63"/>
    </row>
    <row r="21" spans="1:15" ht="21">
      <c r="A21" s="54" t="s">
        <v>19</v>
      </c>
      <c r="C21" s="52" t="s">
        <v>20</v>
      </c>
      <c r="D21" s="52"/>
      <c r="N21" s="59"/>
      <c r="O21" s="59"/>
    </row>
    <row r="23" spans="1:15" ht="20.25">
      <c r="A23" s="54" t="s">
        <v>21</v>
      </c>
      <c r="E23" s="54" t="s">
        <v>22</v>
      </c>
    </row>
    <row r="24" spans="1:15" ht="20.25">
      <c r="G24" s="54" t="s">
        <v>23</v>
      </c>
    </row>
    <row r="25" spans="1:15" ht="20.25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21.5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0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3.25">
      <c r="A28" s="68">
        <v>1</v>
      </c>
      <c r="B28" s="69">
        <v>0</v>
      </c>
      <c r="C28" s="70">
        <v>0.15</v>
      </c>
      <c r="D28" s="71">
        <v>10250</v>
      </c>
      <c r="E28" s="71">
        <f t="shared" ref="E28:E59" si="0">D28*(100-2.38)/100</f>
        <v>10006.049999999999</v>
      </c>
      <c r="F28" s="72">
        <v>33</v>
      </c>
      <c r="G28" s="73">
        <v>8</v>
      </c>
      <c r="H28" s="73">
        <v>8.15</v>
      </c>
      <c r="I28" s="71">
        <v>10250</v>
      </c>
      <c r="J28" s="71">
        <f t="shared" ref="J28:J59" si="1">I28*(100-2.38)/100</f>
        <v>10006.049999999999</v>
      </c>
      <c r="K28" s="72">
        <v>65</v>
      </c>
      <c r="L28" s="73">
        <v>16</v>
      </c>
      <c r="M28" s="73">
        <v>16.149999999999999</v>
      </c>
      <c r="N28" s="71">
        <v>10250</v>
      </c>
      <c r="O28" s="71">
        <f t="shared" ref="O28:O59" si="2">N28*(100-2.38)/100</f>
        <v>10006.049999999999</v>
      </c>
    </row>
    <row r="29" spans="1:15" ht="23.25">
      <c r="A29" s="68">
        <v>2</v>
      </c>
      <c r="B29" s="68">
        <v>0.15</v>
      </c>
      <c r="C29" s="74">
        <v>0.3</v>
      </c>
      <c r="D29" s="71">
        <v>10250</v>
      </c>
      <c r="E29" s="71">
        <f t="shared" si="0"/>
        <v>10006.049999999999</v>
      </c>
      <c r="F29" s="72">
        <v>34</v>
      </c>
      <c r="G29" s="73">
        <v>8.15</v>
      </c>
      <c r="H29" s="73">
        <v>8.3000000000000007</v>
      </c>
      <c r="I29" s="71">
        <v>10250</v>
      </c>
      <c r="J29" s="71">
        <f t="shared" si="1"/>
        <v>10006.049999999999</v>
      </c>
      <c r="K29" s="72">
        <v>66</v>
      </c>
      <c r="L29" s="73">
        <v>16.149999999999999</v>
      </c>
      <c r="M29" s="73">
        <v>16.3</v>
      </c>
      <c r="N29" s="71">
        <v>10250</v>
      </c>
      <c r="O29" s="71">
        <f t="shared" si="2"/>
        <v>10006.049999999999</v>
      </c>
    </row>
    <row r="30" spans="1:15" ht="23.25">
      <c r="A30" s="68">
        <v>3</v>
      </c>
      <c r="B30" s="74">
        <v>0.3</v>
      </c>
      <c r="C30" s="70">
        <v>0.45</v>
      </c>
      <c r="D30" s="71">
        <v>10250</v>
      </c>
      <c r="E30" s="71">
        <f t="shared" si="0"/>
        <v>10006.049999999999</v>
      </c>
      <c r="F30" s="72">
        <v>35</v>
      </c>
      <c r="G30" s="73">
        <v>8.3000000000000007</v>
      </c>
      <c r="H30" s="73">
        <v>8.4499999999999993</v>
      </c>
      <c r="I30" s="71">
        <v>10250</v>
      </c>
      <c r="J30" s="71">
        <f t="shared" si="1"/>
        <v>10006.049999999999</v>
      </c>
      <c r="K30" s="72">
        <v>67</v>
      </c>
      <c r="L30" s="73">
        <v>16.3</v>
      </c>
      <c r="M30" s="73">
        <v>16.45</v>
      </c>
      <c r="N30" s="71">
        <v>10250</v>
      </c>
      <c r="O30" s="71">
        <f t="shared" si="2"/>
        <v>10006.049999999999</v>
      </c>
    </row>
    <row r="31" spans="1:15" ht="23.25">
      <c r="A31" s="68">
        <v>4</v>
      </c>
      <c r="B31" s="68">
        <v>0.45</v>
      </c>
      <c r="C31" s="73">
        <v>1</v>
      </c>
      <c r="D31" s="71">
        <v>10250</v>
      </c>
      <c r="E31" s="71">
        <f t="shared" si="0"/>
        <v>10006.049999999999</v>
      </c>
      <c r="F31" s="72">
        <v>36</v>
      </c>
      <c r="G31" s="73">
        <v>8.4499999999999993</v>
      </c>
      <c r="H31" s="73">
        <v>9</v>
      </c>
      <c r="I31" s="71">
        <v>10250</v>
      </c>
      <c r="J31" s="71">
        <f t="shared" si="1"/>
        <v>10006.049999999999</v>
      </c>
      <c r="K31" s="72">
        <v>68</v>
      </c>
      <c r="L31" s="73">
        <v>16.45</v>
      </c>
      <c r="M31" s="73">
        <v>17</v>
      </c>
      <c r="N31" s="71">
        <v>10250</v>
      </c>
      <c r="O31" s="71">
        <f t="shared" si="2"/>
        <v>10006.049999999999</v>
      </c>
    </row>
    <row r="32" spans="1:15" ht="23.25">
      <c r="A32" s="68">
        <v>5</v>
      </c>
      <c r="B32" s="73">
        <v>1</v>
      </c>
      <c r="C32" s="70">
        <v>1.1499999999999999</v>
      </c>
      <c r="D32" s="71">
        <v>10250</v>
      </c>
      <c r="E32" s="71">
        <f t="shared" si="0"/>
        <v>10006.049999999999</v>
      </c>
      <c r="F32" s="72">
        <v>37</v>
      </c>
      <c r="G32" s="73">
        <v>9</v>
      </c>
      <c r="H32" s="73">
        <v>9.15</v>
      </c>
      <c r="I32" s="71">
        <v>10250</v>
      </c>
      <c r="J32" s="71">
        <f t="shared" si="1"/>
        <v>10006.049999999999</v>
      </c>
      <c r="K32" s="72">
        <v>69</v>
      </c>
      <c r="L32" s="73">
        <v>17</v>
      </c>
      <c r="M32" s="73">
        <v>17.149999999999999</v>
      </c>
      <c r="N32" s="71">
        <v>10250</v>
      </c>
      <c r="O32" s="71">
        <f t="shared" si="2"/>
        <v>10006.049999999999</v>
      </c>
    </row>
    <row r="33" spans="1:15" ht="23.25">
      <c r="A33" s="68">
        <v>6</v>
      </c>
      <c r="B33" s="70">
        <v>1.1499999999999999</v>
      </c>
      <c r="C33" s="73">
        <v>1.3</v>
      </c>
      <c r="D33" s="71">
        <v>10250</v>
      </c>
      <c r="E33" s="71">
        <f t="shared" si="0"/>
        <v>10006.049999999999</v>
      </c>
      <c r="F33" s="72">
        <v>38</v>
      </c>
      <c r="G33" s="73">
        <v>9.15</v>
      </c>
      <c r="H33" s="73">
        <v>9.3000000000000007</v>
      </c>
      <c r="I33" s="71">
        <v>10250</v>
      </c>
      <c r="J33" s="71">
        <f t="shared" si="1"/>
        <v>10006.049999999999</v>
      </c>
      <c r="K33" s="72">
        <v>70</v>
      </c>
      <c r="L33" s="73">
        <v>17.149999999999999</v>
      </c>
      <c r="M33" s="73">
        <v>17.3</v>
      </c>
      <c r="N33" s="71">
        <v>10250</v>
      </c>
      <c r="O33" s="71">
        <f t="shared" si="2"/>
        <v>10006.049999999999</v>
      </c>
    </row>
    <row r="34" spans="1:15" ht="23.25">
      <c r="A34" s="68">
        <v>7</v>
      </c>
      <c r="B34" s="74">
        <v>1.3</v>
      </c>
      <c r="C34" s="70">
        <v>1.45</v>
      </c>
      <c r="D34" s="71">
        <v>10250</v>
      </c>
      <c r="E34" s="71">
        <f t="shared" si="0"/>
        <v>10006.049999999999</v>
      </c>
      <c r="F34" s="72">
        <v>39</v>
      </c>
      <c r="G34" s="73">
        <v>9.3000000000000007</v>
      </c>
      <c r="H34" s="73">
        <v>9.4499999999999993</v>
      </c>
      <c r="I34" s="71">
        <v>10250</v>
      </c>
      <c r="J34" s="71">
        <f t="shared" si="1"/>
        <v>10006.049999999999</v>
      </c>
      <c r="K34" s="72">
        <v>71</v>
      </c>
      <c r="L34" s="73">
        <v>17.3</v>
      </c>
      <c r="M34" s="73">
        <v>17.45</v>
      </c>
      <c r="N34" s="71">
        <v>10250</v>
      </c>
      <c r="O34" s="71">
        <f t="shared" si="2"/>
        <v>10006.049999999999</v>
      </c>
    </row>
    <row r="35" spans="1:15" ht="23.25">
      <c r="A35" s="68">
        <v>8</v>
      </c>
      <c r="B35" s="68">
        <v>1.45</v>
      </c>
      <c r="C35" s="73">
        <v>2</v>
      </c>
      <c r="D35" s="71">
        <v>10250</v>
      </c>
      <c r="E35" s="71">
        <f t="shared" si="0"/>
        <v>10006.049999999999</v>
      </c>
      <c r="F35" s="72">
        <v>40</v>
      </c>
      <c r="G35" s="73">
        <v>9.4499999999999993</v>
      </c>
      <c r="H35" s="73">
        <v>10</v>
      </c>
      <c r="I35" s="71">
        <v>10250</v>
      </c>
      <c r="J35" s="71">
        <f t="shared" si="1"/>
        <v>10006.049999999999</v>
      </c>
      <c r="K35" s="72">
        <v>72</v>
      </c>
      <c r="L35" s="75">
        <v>17.45</v>
      </c>
      <c r="M35" s="73">
        <v>18</v>
      </c>
      <c r="N35" s="71">
        <v>10250</v>
      </c>
      <c r="O35" s="71">
        <f t="shared" si="2"/>
        <v>10006.049999999999</v>
      </c>
    </row>
    <row r="36" spans="1:15" ht="23.25">
      <c r="A36" s="68">
        <v>9</v>
      </c>
      <c r="B36" s="74">
        <v>2</v>
      </c>
      <c r="C36" s="70">
        <v>2.15</v>
      </c>
      <c r="D36" s="71">
        <v>10250</v>
      </c>
      <c r="E36" s="71">
        <f t="shared" si="0"/>
        <v>10006.049999999999</v>
      </c>
      <c r="F36" s="72">
        <v>41</v>
      </c>
      <c r="G36" s="73">
        <v>10</v>
      </c>
      <c r="H36" s="75">
        <v>10.15</v>
      </c>
      <c r="I36" s="71">
        <v>10250</v>
      </c>
      <c r="J36" s="71">
        <f t="shared" si="1"/>
        <v>10006.049999999999</v>
      </c>
      <c r="K36" s="72">
        <v>73</v>
      </c>
      <c r="L36" s="75">
        <v>18</v>
      </c>
      <c r="M36" s="73">
        <v>18.149999999999999</v>
      </c>
      <c r="N36" s="71">
        <v>10250</v>
      </c>
      <c r="O36" s="71">
        <f t="shared" si="2"/>
        <v>10006.049999999999</v>
      </c>
    </row>
    <row r="37" spans="1:15" ht="23.25">
      <c r="A37" s="68">
        <v>10</v>
      </c>
      <c r="B37" s="68">
        <v>2.15</v>
      </c>
      <c r="C37" s="73">
        <v>2.2999999999999998</v>
      </c>
      <c r="D37" s="71">
        <v>10250</v>
      </c>
      <c r="E37" s="71">
        <f t="shared" si="0"/>
        <v>10006.049999999999</v>
      </c>
      <c r="F37" s="72">
        <v>42</v>
      </c>
      <c r="G37" s="73">
        <v>10.15</v>
      </c>
      <c r="H37" s="75">
        <v>10.3</v>
      </c>
      <c r="I37" s="71">
        <v>10250</v>
      </c>
      <c r="J37" s="71">
        <f t="shared" si="1"/>
        <v>10006.049999999999</v>
      </c>
      <c r="K37" s="72">
        <v>74</v>
      </c>
      <c r="L37" s="75">
        <v>18.149999999999999</v>
      </c>
      <c r="M37" s="73">
        <v>18.3</v>
      </c>
      <c r="N37" s="71">
        <v>10250</v>
      </c>
      <c r="O37" s="71">
        <f t="shared" si="2"/>
        <v>10006.049999999999</v>
      </c>
    </row>
    <row r="38" spans="1:15" ht="23.25">
      <c r="A38" s="68">
        <v>11</v>
      </c>
      <c r="B38" s="74">
        <v>2.2999999999999998</v>
      </c>
      <c r="C38" s="70">
        <v>2.4500000000000002</v>
      </c>
      <c r="D38" s="71">
        <v>10250</v>
      </c>
      <c r="E38" s="71">
        <f t="shared" si="0"/>
        <v>10006.049999999999</v>
      </c>
      <c r="F38" s="72">
        <v>43</v>
      </c>
      <c r="G38" s="73">
        <v>10.3</v>
      </c>
      <c r="H38" s="75">
        <v>10.45</v>
      </c>
      <c r="I38" s="71">
        <v>10250</v>
      </c>
      <c r="J38" s="71">
        <f t="shared" si="1"/>
        <v>10006.049999999999</v>
      </c>
      <c r="K38" s="72">
        <v>75</v>
      </c>
      <c r="L38" s="75">
        <v>18.3</v>
      </c>
      <c r="M38" s="73">
        <v>18.45</v>
      </c>
      <c r="N38" s="71">
        <v>10250</v>
      </c>
      <c r="O38" s="71">
        <f t="shared" si="2"/>
        <v>10006.049999999999</v>
      </c>
    </row>
    <row r="39" spans="1:15" ht="23.25">
      <c r="A39" s="68">
        <v>12</v>
      </c>
      <c r="B39" s="68">
        <v>2.4500000000000002</v>
      </c>
      <c r="C39" s="73">
        <v>3</v>
      </c>
      <c r="D39" s="71">
        <v>10250</v>
      </c>
      <c r="E39" s="71">
        <f t="shared" si="0"/>
        <v>10006.049999999999</v>
      </c>
      <c r="F39" s="72">
        <v>44</v>
      </c>
      <c r="G39" s="73">
        <v>10.45</v>
      </c>
      <c r="H39" s="75">
        <v>11</v>
      </c>
      <c r="I39" s="71">
        <v>10250</v>
      </c>
      <c r="J39" s="71">
        <f t="shared" si="1"/>
        <v>10006.049999999999</v>
      </c>
      <c r="K39" s="72">
        <v>76</v>
      </c>
      <c r="L39" s="75">
        <v>18.45</v>
      </c>
      <c r="M39" s="73">
        <v>19</v>
      </c>
      <c r="N39" s="71">
        <v>10250</v>
      </c>
      <c r="O39" s="71">
        <f t="shared" si="2"/>
        <v>10006.049999999999</v>
      </c>
    </row>
    <row r="40" spans="1:15" ht="23.25">
      <c r="A40" s="68">
        <v>13</v>
      </c>
      <c r="B40" s="74">
        <v>3</v>
      </c>
      <c r="C40" s="76">
        <v>3.15</v>
      </c>
      <c r="D40" s="71">
        <v>10250</v>
      </c>
      <c r="E40" s="71">
        <f t="shared" si="0"/>
        <v>10006.049999999999</v>
      </c>
      <c r="F40" s="72">
        <v>45</v>
      </c>
      <c r="G40" s="73">
        <v>11</v>
      </c>
      <c r="H40" s="75">
        <v>11.15</v>
      </c>
      <c r="I40" s="71">
        <v>10250</v>
      </c>
      <c r="J40" s="71">
        <f t="shared" si="1"/>
        <v>10006.049999999999</v>
      </c>
      <c r="K40" s="72">
        <v>77</v>
      </c>
      <c r="L40" s="75">
        <v>19</v>
      </c>
      <c r="M40" s="73">
        <v>19.149999999999999</v>
      </c>
      <c r="N40" s="71">
        <v>10250</v>
      </c>
      <c r="O40" s="71">
        <f t="shared" si="2"/>
        <v>10006.049999999999</v>
      </c>
    </row>
    <row r="41" spans="1:15" ht="23.25">
      <c r="A41" s="68">
        <v>14</v>
      </c>
      <c r="B41" s="68">
        <v>3.15</v>
      </c>
      <c r="C41" s="75">
        <v>3.3</v>
      </c>
      <c r="D41" s="71">
        <v>10250</v>
      </c>
      <c r="E41" s="71">
        <f t="shared" si="0"/>
        <v>10006.049999999999</v>
      </c>
      <c r="F41" s="72">
        <v>46</v>
      </c>
      <c r="G41" s="73">
        <v>11.15</v>
      </c>
      <c r="H41" s="75">
        <v>11.3</v>
      </c>
      <c r="I41" s="71">
        <v>10250</v>
      </c>
      <c r="J41" s="71">
        <f t="shared" si="1"/>
        <v>10006.049999999999</v>
      </c>
      <c r="K41" s="72">
        <v>78</v>
      </c>
      <c r="L41" s="75">
        <v>19.149999999999999</v>
      </c>
      <c r="M41" s="73">
        <v>19.3</v>
      </c>
      <c r="N41" s="71">
        <v>10250</v>
      </c>
      <c r="O41" s="71">
        <f t="shared" si="2"/>
        <v>10006.049999999999</v>
      </c>
    </row>
    <row r="42" spans="1:15" ht="23.25">
      <c r="A42" s="68">
        <v>15</v>
      </c>
      <c r="B42" s="74">
        <v>3.3</v>
      </c>
      <c r="C42" s="76">
        <v>3.45</v>
      </c>
      <c r="D42" s="71">
        <v>10250</v>
      </c>
      <c r="E42" s="71">
        <f t="shared" si="0"/>
        <v>10006.049999999999</v>
      </c>
      <c r="F42" s="72">
        <v>47</v>
      </c>
      <c r="G42" s="73">
        <v>11.3</v>
      </c>
      <c r="H42" s="75">
        <v>11.45</v>
      </c>
      <c r="I42" s="71">
        <v>10250</v>
      </c>
      <c r="J42" s="71">
        <f t="shared" si="1"/>
        <v>10006.049999999999</v>
      </c>
      <c r="K42" s="72">
        <v>79</v>
      </c>
      <c r="L42" s="75">
        <v>19.3</v>
      </c>
      <c r="M42" s="73">
        <v>19.45</v>
      </c>
      <c r="N42" s="71">
        <v>10250</v>
      </c>
      <c r="O42" s="71">
        <f t="shared" si="2"/>
        <v>10006.049999999999</v>
      </c>
    </row>
    <row r="43" spans="1:15" ht="23.25">
      <c r="A43" s="68">
        <v>16</v>
      </c>
      <c r="B43" s="68">
        <v>3.45</v>
      </c>
      <c r="C43" s="75">
        <v>4</v>
      </c>
      <c r="D43" s="71">
        <v>10250</v>
      </c>
      <c r="E43" s="71">
        <f t="shared" si="0"/>
        <v>10006.049999999999</v>
      </c>
      <c r="F43" s="72">
        <v>48</v>
      </c>
      <c r="G43" s="73">
        <v>11.45</v>
      </c>
      <c r="H43" s="75">
        <v>12</v>
      </c>
      <c r="I43" s="71">
        <v>10250</v>
      </c>
      <c r="J43" s="71">
        <f t="shared" si="1"/>
        <v>10006.049999999999</v>
      </c>
      <c r="K43" s="72">
        <v>80</v>
      </c>
      <c r="L43" s="75">
        <v>19.45</v>
      </c>
      <c r="M43" s="73">
        <v>20</v>
      </c>
      <c r="N43" s="71">
        <v>10250</v>
      </c>
      <c r="O43" s="71">
        <f t="shared" si="2"/>
        <v>10006.049999999999</v>
      </c>
    </row>
    <row r="44" spans="1:15" ht="23.25">
      <c r="A44" s="68">
        <v>17</v>
      </c>
      <c r="B44" s="74">
        <v>4</v>
      </c>
      <c r="C44" s="76">
        <v>4.1500000000000004</v>
      </c>
      <c r="D44" s="71">
        <v>10250</v>
      </c>
      <c r="E44" s="71">
        <f t="shared" si="0"/>
        <v>10006.049999999999</v>
      </c>
      <c r="F44" s="72">
        <v>49</v>
      </c>
      <c r="G44" s="73">
        <v>12</v>
      </c>
      <c r="H44" s="75">
        <v>12.15</v>
      </c>
      <c r="I44" s="71">
        <v>10250</v>
      </c>
      <c r="J44" s="71">
        <f t="shared" si="1"/>
        <v>10006.049999999999</v>
      </c>
      <c r="K44" s="72">
        <v>81</v>
      </c>
      <c r="L44" s="75">
        <v>20</v>
      </c>
      <c r="M44" s="73">
        <v>20.149999999999999</v>
      </c>
      <c r="N44" s="71">
        <v>10250</v>
      </c>
      <c r="O44" s="71">
        <f t="shared" si="2"/>
        <v>10006.049999999999</v>
      </c>
    </row>
    <row r="45" spans="1:15" ht="23.25">
      <c r="A45" s="68">
        <v>18</v>
      </c>
      <c r="B45" s="68">
        <v>4.1500000000000004</v>
      </c>
      <c r="C45" s="75">
        <v>4.3</v>
      </c>
      <c r="D45" s="71">
        <v>10250</v>
      </c>
      <c r="E45" s="71">
        <f t="shared" si="0"/>
        <v>10006.049999999999</v>
      </c>
      <c r="F45" s="72">
        <v>50</v>
      </c>
      <c r="G45" s="73">
        <v>12.15</v>
      </c>
      <c r="H45" s="75">
        <v>12.3</v>
      </c>
      <c r="I45" s="71">
        <v>10250</v>
      </c>
      <c r="J45" s="71">
        <f t="shared" si="1"/>
        <v>10006.049999999999</v>
      </c>
      <c r="K45" s="72">
        <v>82</v>
      </c>
      <c r="L45" s="75">
        <v>20.149999999999999</v>
      </c>
      <c r="M45" s="73">
        <v>20.3</v>
      </c>
      <c r="N45" s="71">
        <v>10250</v>
      </c>
      <c r="O45" s="71">
        <f t="shared" si="2"/>
        <v>10006.049999999999</v>
      </c>
    </row>
    <row r="46" spans="1:15" ht="23.25">
      <c r="A46" s="68">
        <v>19</v>
      </c>
      <c r="B46" s="74">
        <v>4.3</v>
      </c>
      <c r="C46" s="76">
        <v>4.45</v>
      </c>
      <c r="D46" s="71">
        <v>10250</v>
      </c>
      <c r="E46" s="71">
        <f t="shared" si="0"/>
        <v>10006.049999999999</v>
      </c>
      <c r="F46" s="72">
        <v>51</v>
      </c>
      <c r="G46" s="73">
        <v>12.3</v>
      </c>
      <c r="H46" s="75">
        <v>12.45</v>
      </c>
      <c r="I46" s="71">
        <v>10250</v>
      </c>
      <c r="J46" s="71">
        <f t="shared" si="1"/>
        <v>10006.049999999999</v>
      </c>
      <c r="K46" s="72">
        <v>83</v>
      </c>
      <c r="L46" s="75">
        <v>20.3</v>
      </c>
      <c r="M46" s="73">
        <v>20.45</v>
      </c>
      <c r="N46" s="71">
        <v>10250</v>
      </c>
      <c r="O46" s="71">
        <f t="shared" si="2"/>
        <v>10006.049999999999</v>
      </c>
    </row>
    <row r="47" spans="1:15" ht="23.25">
      <c r="A47" s="68">
        <v>20</v>
      </c>
      <c r="B47" s="68">
        <v>4.45</v>
      </c>
      <c r="C47" s="75">
        <v>5</v>
      </c>
      <c r="D47" s="71">
        <v>10250</v>
      </c>
      <c r="E47" s="71">
        <f t="shared" si="0"/>
        <v>10006.049999999999</v>
      </c>
      <c r="F47" s="72">
        <v>52</v>
      </c>
      <c r="G47" s="73">
        <v>12.45</v>
      </c>
      <c r="H47" s="75">
        <v>13</v>
      </c>
      <c r="I47" s="71">
        <v>10250</v>
      </c>
      <c r="J47" s="71">
        <f t="shared" si="1"/>
        <v>10006.049999999999</v>
      </c>
      <c r="K47" s="72">
        <v>84</v>
      </c>
      <c r="L47" s="75">
        <v>20.45</v>
      </c>
      <c r="M47" s="73">
        <v>21</v>
      </c>
      <c r="N47" s="71">
        <v>10250</v>
      </c>
      <c r="O47" s="71">
        <f t="shared" si="2"/>
        <v>10006.049999999999</v>
      </c>
    </row>
    <row r="48" spans="1:15" ht="23.25">
      <c r="A48" s="68">
        <v>21</v>
      </c>
      <c r="B48" s="73">
        <v>5</v>
      </c>
      <c r="C48" s="76">
        <v>5.15</v>
      </c>
      <c r="D48" s="71">
        <v>10250</v>
      </c>
      <c r="E48" s="71">
        <f t="shared" si="0"/>
        <v>10006.049999999999</v>
      </c>
      <c r="F48" s="72">
        <v>53</v>
      </c>
      <c r="G48" s="73">
        <v>13</v>
      </c>
      <c r="H48" s="75">
        <v>13.15</v>
      </c>
      <c r="I48" s="71">
        <v>10250</v>
      </c>
      <c r="J48" s="71">
        <f t="shared" si="1"/>
        <v>10006.049999999999</v>
      </c>
      <c r="K48" s="72">
        <v>85</v>
      </c>
      <c r="L48" s="75">
        <v>21</v>
      </c>
      <c r="M48" s="73">
        <v>21.15</v>
      </c>
      <c r="N48" s="71">
        <v>10250</v>
      </c>
      <c r="O48" s="71">
        <f t="shared" si="2"/>
        <v>10006.049999999999</v>
      </c>
    </row>
    <row r="49" spans="1:18" ht="23.25">
      <c r="A49" s="68">
        <v>22</v>
      </c>
      <c r="B49" s="70">
        <v>5.15</v>
      </c>
      <c r="C49" s="75">
        <v>5.3</v>
      </c>
      <c r="D49" s="71">
        <v>10250</v>
      </c>
      <c r="E49" s="71">
        <f t="shared" si="0"/>
        <v>10006.049999999999</v>
      </c>
      <c r="F49" s="72">
        <v>54</v>
      </c>
      <c r="G49" s="73">
        <v>13.15</v>
      </c>
      <c r="H49" s="75">
        <v>13.3</v>
      </c>
      <c r="I49" s="71">
        <v>10250</v>
      </c>
      <c r="J49" s="71">
        <f t="shared" si="1"/>
        <v>10006.049999999999</v>
      </c>
      <c r="K49" s="72">
        <v>86</v>
      </c>
      <c r="L49" s="75">
        <v>21.15</v>
      </c>
      <c r="M49" s="73">
        <v>21.3</v>
      </c>
      <c r="N49" s="71">
        <v>10250</v>
      </c>
      <c r="O49" s="71">
        <f t="shared" si="2"/>
        <v>10006.049999999999</v>
      </c>
    </row>
    <row r="50" spans="1:18" ht="23.25">
      <c r="A50" s="68">
        <v>23</v>
      </c>
      <c r="B50" s="73">
        <v>5.3</v>
      </c>
      <c r="C50" s="76">
        <v>5.45</v>
      </c>
      <c r="D50" s="71">
        <v>10250</v>
      </c>
      <c r="E50" s="71">
        <f t="shared" si="0"/>
        <v>10006.049999999999</v>
      </c>
      <c r="F50" s="72">
        <v>55</v>
      </c>
      <c r="G50" s="73">
        <v>13.3</v>
      </c>
      <c r="H50" s="75">
        <v>13.45</v>
      </c>
      <c r="I50" s="71">
        <v>10250</v>
      </c>
      <c r="J50" s="71">
        <f t="shared" si="1"/>
        <v>10006.049999999999</v>
      </c>
      <c r="K50" s="72">
        <v>87</v>
      </c>
      <c r="L50" s="75">
        <v>21.3</v>
      </c>
      <c r="M50" s="73">
        <v>21.45</v>
      </c>
      <c r="N50" s="71">
        <v>10250</v>
      </c>
      <c r="O50" s="71">
        <f t="shared" si="2"/>
        <v>10006.049999999999</v>
      </c>
    </row>
    <row r="51" spans="1:18" ht="23.25">
      <c r="A51" s="68">
        <v>24</v>
      </c>
      <c r="B51" s="70">
        <v>5.45</v>
      </c>
      <c r="C51" s="75">
        <v>6</v>
      </c>
      <c r="D51" s="71">
        <v>10250</v>
      </c>
      <c r="E51" s="71">
        <f t="shared" si="0"/>
        <v>10006.049999999999</v>
      </c>
      <c r="F51" s="72">
        <v>56</v>
      </c>
      <c r="G51" s="73">
        <v>13.45</v>
      </c>
      <c r="H51" s="75">
        <v>14</v>
      </c>
      <c r="I51" s="71">
        <v>10250</v>
      </c>
      <c r="J51" s="71">
        <f t="shared" si="1"/>
        <v>10006.049999999999</v>
      </c>
      <c r="K51" s="72">
        <v>88</v>
      </c>
      <c r="L51" s="75">
        <v>21.45</v>
      </c>
      <c r="M51" s="73">
        <v>22</v>
      </c>
      <c r="N51" s="71">
        <v>10250</v>
      </c>
      <c r="O51" s="71">
        <f t="shared" si="2"/>
        <v>10006.049999999999</v>
      </c>
    </row>
    <row r="52" spans="1:18" ht="23.25">
      <c r="A52" s="68">
        <v>25</v>
      </c>
      <c r="B52" s="73">
        <v>6</v>
      </c>
      <c r="C52" s="76">
        <v>6.15</v>
      </c>
      <c r="D52" s="71">
        <v>10250</v>
      </c>
      <c r="E52" s="71">
        <f t="shared" si="0"/>
        <v>10006.049999999999</v>
      </c>
      <c r="F52" s="72">
        <v>57</v>
      </c>
      <c r="G52" s="73">
        <v>14</v>
      </c>
      <c r="H52" s="75">
        <v>14.15</v>
      </c>
      <c r="I52" s="71">
        <v>10250</v>
      </c>
      <c r="J52" s="71">
        <f t="shared" si="1"/>
        <v>10006.049999999999</v>
      </c>
      <c r="K52" s="72">
        <v>89</v>
      </c>
      <c r="L52" s="75">
        <v>22</v>
      </c>
      <c r="M52" s="73">
        <v>22.15</v>
      </c>
      <c r="N52" s="71">
        <v>10250</v>
      </c>
      <c r="O52" s="71">
        <f t="shared" si="2"/>
        <v>10006.049999999999</v>
      </c>
    </row>
    <row r="53" spans="1:18" ht="23.25">
      <c r="A53" s="68">
        <v>26</v>
      </c>
      <c r="B53" s="70">
        <v>6.15</v>
      </c>
      <c r="C53" s="75">
        <v>6.3</v>
      </c>
      <c r="D53" s="71">
        <v>10250</v>
      </c>
      <c r="E53" s="71">
        <f t="shared" si="0"/>
        <v>10006.049999999999</v>
      </c>
      <c r="F53" s="72">
        <v>58</v>
      </c>
      <c r="G53" s="73">
        <v>14.15</v>
      </c>
      <c r="H53" s="75">
        <v>14.3</v>
      </c>
      <c r="I53" s="71">
        <v>10250</v>
      </c>
      <c r="J53" s="71">
        <f t="shared" si="1"/>
        <v>10006.049999999999</v>
      </c>
      <c r="K53" s="72">
        <v>90</v>
      </c>
      <c r="L53" s="75">
        <v>22.15</v>
      </c>
      <c r="M53" s="73">
        <v>22.3</v>
      </c>
      <c r="N53" s="71">
        <v>10250</v>
      </c>
      <c r="O53" s="71">
        <f t="shared" si="2"/>
        <v>10006.049999999999</v>
      </c>
    </row>
    <row r="54" spans="1:18" ht="23.25">
      <c r="A54" s="68">
        <v>27</v>
      </c>
      <c r="B54" s="73">
        <v>6.3</v>
      </c>
      <c r="C54" s="76">
        <v>6.45</v>
      </c>
      <c r="D54" s="71">
        <v>10250</v>
      </c>
      <c r="E54" s="71">
        <f t="shared" si="0"/>
        <v>10006.049999999999</v>
      </c>
      <c r="F54" s="72">
        <v>59</v>
      </c>
      <c r="G54" s="73">
        <v>14.3</v>
      </c>
      <c r="H54" s="75">
        <v>14.45</v>
      </c>
      <c r="I54" s="71">
        <v>10250</v>
      </c>
      <c r="J54" s="71">
        <f t="shared" si="1"/>
        <v>10006.049999999999</v>
      </c>
      <c r="K54" s="72">
        <v>91</v>
      </c>
      <c r="L54" s="75">
        <v>22.3</v>
      </c>
      <c r="M54" s="73">
        <v>22.45</v>
      </c>
      <c r="N54" s="71">
        <v>10250</v>
      </c>
      <c r="O54" s="71">
        <f t="shared" si="2"/>
        <v>10006.049999999999</v>
      </c>
    </row>
    <row r="55" spans="1:18" ht="23.25">
      <c r="A55" s="68">
        <v>28</v>
      </c>
      <c r="B55" s="70">
        <v>6.45</v>
      </c>
      <c r="C55" s="75">
        <v>7</v>
      </c>
      <c r="D55" s="71">
        <v>10250</v>
      </c>
      <c r="E55" s="71">
        <f t="shared" si="0"/>
        <v>10006.049999999999</v>
      </c>
      <c r="F55" s="72">
        <v>60</v>
      </c>
      <c r="G55" s="73">
        <v>14.45</v>
      </c>
      <c r="H55" s="73">
        <v>15</v>
      </c>
      <c r="I55" s="71">
        <v>10250</v>
      </c>
      <c r="J55" s="71">
        <f t="shared" si="1"/>
        <v>10006.049999999999</v>
      </c>
      <c r="K55" s="72">
        <v>92</v>
      </c>
      <c r="L55" s="75">
        <v>22.45</v>
      </c>
      <c r="M55" s="73">
        <v>23</v>
      </c>
      <c r="N55" s="71">
        <v>10250</v>
      </c>
      <c r="O55" s="71">
        <f t="shared" si="2"/>
        <v>10006.049999999999</v>
      </c>
    </row>
    <row r="56" spans="1:18" ht="23.25">
      <c r="A56" s="68">
        <v>29</v>
      </c>
      <c r="B56" s="73">
        <v>7</v>
      </c>
      <c r="C56" s="76">
        <v>7.15</v>
      </c>
      <c r="D56" s="71">
        <v>10250</v>
      </c>
      <c r="E56" s="71">
        <f t="shared" si="0"/>
        <v>10006.049999999999</v>
      </c>
      <c r="F56" s="72">
        <v>61</v>
      </c>
      <c r="G56" s="73">
        <v>15</v>
      </c>
      <c r="H56" s="73">
        <v>15.15</v>
      </c>
      <c r="I56" s="71">
        <v>10250</v>
      </c>
      <c r="J56" s="71">
        <f t="shared" si="1"/>
        <v>10006.049999999999</v>
      </c>
      <c r="K56" s="72">
        <v>93</v>
      </c>
      <c r="L56" s="75">
        <v>23</v>
      </c>
      <c r="M56" s="73">
        <v>23.15</v>
      </c>
      <c r="N56" s="71">
        <v>10250</v>
      </c>
      <c r="O56" s="71">
        <f t="shared" si="2"/>
        <v>10006.049999999999</v>
      </c>
    </row>
    <row r="57" spans="1:18" ht="23.25">
      <c r="A57" s="68">
        <v>30</v>
      </c>
      <c r="B57" s="70">
        <v>7.15</v>
      </c>
      <c r="C57" s="75">
        <v>7.3</v>
      </c>
      <c r="D57" s="71">
        <v>10250</v>
      </c>
      <c r="E57" s="71">
        <f t="shared" si="0"/>
        <v>10006.049999999999</v>
      </c>
      <c r="F57" s="72">
        <v>62</v>
      </c>
      <c r="G57" s="73">
        <v>15.15</v>
      </c>
      <c r="H57" s="73">
        <v>15.3</v>
      </c>
      <c r="I57" s="71">
        <v>10250</v>
      </c>
      <c r="J57" s="71">
        <f t="shared" si="1"/>
        <v>10006.049999999999</v>
      </c>
      <c r="K57" s="72">
        <v>94</v>
      </c>
      <c r="L57" s="73">
        <v>23.15</v>
      </c>
      <c r="M57" s="73">
        <v>23.3</v>
      </c>
      <c r="N57" s="71">
        <v>10250</v>
      </c>
      <c r="O57" s="71">
        <f t="shared" si="2"/>
        <v>10006.049999999999</v>
      </c>
    </row>
    <row r="58" spans="1:18" ht="23.25">
      <c r="A58" s="68">
        <v>31</v>
      </c>
      <c r="B58" s="73">
        <v>7.3</v>
      </c>
      <c r="C58" s="76">
        <v>7.45</v>
      </c>
      <c r="D58" s="71">
        <v>10250</v>
      </c>
      <c r="E58" s="71">
        <f t="shared" si="0"/>
        <v>10006.049999999999</v>
      </c>
      <c r="F58" s="72">
        <v>63</v>
      </c>
      <c r="G58" s="73">
        <v>15.3</v>
      </c>
      <c r="H58" s="73">
        <v>15.45</v>
      </c>
      <c r="I58" s="71">
        <v>10250</v>
      </c>
      <c r="J58" s="71">
        <f t="shared" si="1"/>
        <v>10006.049999999999</v>
      </c>
      <c r="K58" s="72">
        <v>95</v>
      </c>
      <c r="L58" s="73">
        <v>23.3</v>
      </c>
      <c r="M58" s="73">
        <v>23.45</v>
      </c>
      <c r="N58" s="71">
        <v>10250</v>
      </c>
      <c r="O58" s="71">
        <f t="shared" si="2"/>
        <v>10006.049999999999</v>
      </c>
    </row>
    <row r="59" spans="1:18" ht="23.25">
      <c r="A59" s="68">
        <v>32</v>
      </c>
      <c r="B59" s="70">
        <v>7.45</v>
      </c>
      <c r="C59" s="75">
        <v>8</v>
      </c>
      <c r="D59" s="71">
        <v>10250</v>
      </c>
      <c r="E59" s="71">
        <f t="shared" si="0"/>
        <v>10006.049999999999</v>
      </c>
      <c r="F59" s="72">
        <v>64</v>
      </c>
      <c r="G59" s="73">
        <v>15.45</v>
      </c>
      <c r="H59" s="73">
        <v>16</v>
      </c>
      <c r="I59" s="71">
        <v>10250</v>
      </c>
      <c r="J59" s="71">
        <f t="shared" si="1"/>
        <v>10006.049999999999</v>
      </c>
      <c r="K59" s="77">
        <v>96</v>
      </c>
      <c r="L59" s="73">
        <v>23.45</v>
      </c>
      <c r="M59" s="78">
        <v>24</v>
      </c>
      <c r="N59" s="71">
        <v>10250</v>
      </c>
      <c r="O59" s="71">
        <f t="shared" si="2"/>
        <v>10006.049999999999</v>
      </c>
    </row>
    <row r="60" spans="1:18" ht="23.25">
      <c r="A60" s="79"/>
      <c r="B60" s="64"/>
      <c r="C60" s="80"/>
      <c r="D60" s="81">
        <f>SUM(D28:D59)</f>
        <v>328000</v>
      </c>
      <c r="E60" s="82">
        <f>SUM(E28:E59)</f>
        <v>320193.5999999998</v>
      </c>
      <c r="F60" s="83"/>
      <c r="G60" s="84"/>
      <c r="H60" s="84"/>
      <c r="I60" s="82">
        <f>SUM(I28:I59)</f>
        <v>328000</v>
      </c>
      <c r="J60" s="81">
        <f>SUM(J28:J59)</f>
        <v>320193.5999999998</v>
      </c>
      <c r="K60" s="83"/>
      <c r="L60" s="84"/>
      <c r="M60" s="84"/>
      <c r="N60" s="81">
        <f>SUM(N28:N59)</f>
        <v>328000</v>
      </c>
      <c r="O60" s="82">
        <f>SUM(O28:O59)</f>
        <v>320193.5999999998</v>
      </c>
      <c r="P60" s="59"/>
      <c r="Q60" s="85"/>
      <c r="R60" s="59"/>
    </row>
    <row r="64" spans="1:18">
      <c r="A64" s="53" t="s">
        <v>134</v>
      </c>
      <c r="B64" s="53">
        <f>SUM(D60,I60,N60)/(4000*1000)</f>
        <v>0.246</v>
      </c>
      <c r="C64" s="53">
        <f>ROUNDDOWN(SUM(E60,J60,O60)/(4000*1000),4)</f>
        <v>0.24010000000000001</v>
      </c>
    </row>
    <row r="66" spans="1:17" ht="23.25">
      <c r="A66" s="54" t="s">
        <v>30</v>
      </c>
      <c r="D66" s="81"/>
      <c r="E66" s="85"/>
      <c r="J66" s="85"/>
      <c r="O66" s="85"/>
      <c r="Q66" s="85"/>
    </row>
    <row r="67" spans="1:17" ht="23.25">
      <c r="D67" s="81"/>
      <c r="J67" s="85"/>
      <c r="Q67" s="85"/>
    </row>
    <row r="68" spans="1:17" ht="21">
      <c r="A68" s="86" t="s">
        <v>31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  <c r="Q68" s="85"/>
    </row>
    <row r="69" spans="1:17" ht="23.25">
      <c r="A69" s="87" t="s">
        <v>32</v>
      </c>
      <c r="B69" s="87"/>
      <c r="C69" s="87"/>
      <c r="D69" s="81"/>
      <c r="E69" s="88"/>
      <c r="H69" s="85"/>
      <c r="J69" s="85"/>
    </row>
    <row r="70" spans="1:17" ht="23.25">
      <c r="D70" s="81"/>
      <c r="E70" s="85"/>
      <c r="H70" s="85"/>
      <c r="J70" s="85"/>
    </row>
    <row r="71" spans="1:17" ht="23.25">
      <c r="D71" s="81"/>
      <c r="E71" s="85"/>
      <c r="H71" s="85"/>
      <c r="M71" s="59" t="s">
        <v>33</v>
      </c>
    </row>
    <row r="72" spans="1:17" ht="23.25">
      <c r="D72" s="81"/>
      <c r="E72" s="85"/>
      <c r="H72" s="85"/>
    </row>
    <row r="73" spans="1:17" ht="23.25">
      <c r="D73" s="81"/>
      <c r="E73" s="85"/>
      <c r="H73" s="85"/>
    </row>
    <row r="74" spans="1:17" ht="23.25">
      <c r="D74" s="81"/>
      <c r="E74" s="85"/>
      <c r="H74" s="85"/>
    </row>
    <row r="75" spans="1:17" ht="23.25">
      <c r="D75" s="81"/>
      <c r="E75" s="85"/>
      <c r="H75" s="85"/>
    </row>
    <row r="76" spans="1:17" ht="23.25">
      <c r="D76" s="81"/>
      <c r="E76" s="85"/>
      <c r="H76" s="85"/>
    </row>
    <row r="77" spans="1:17" ht="23.25">
      <c r="D77" s="81"/>
      <c r="E77" s="85"/>
      <c r="H77" s="85"/>
    </row>
    <row r="78" spans="1:17" ht="23.25">
      <c r="D78" s="81"/>
      <c r="E78" s="85"/>
      <c r="H78" s="85"/>
    </row>
    <row r="79" spans="1:17" ht="23.25">
      <c r="D79" s="81"/>
      <c r="E79" s="85"/>
      <c r="H79" s="85"/>
    </row>
    <row r="80" spans="1:17" ht="23.25">
      <c r="D80" s="81"/>
      <c r="E80" s="85"/>
      <c r="H80" s="85"/>
    </row>
    <row r="81" spans="4:8" ht="23.25">
      <c r="D81" s="81"/>
      <c r="E81" s="85"/>
      <c r="H81" s="85"/>
    </row>
    <row r="82" spans="4:8" ht="23.25">
      <c r="D82" s="81"/>
      <c r="E82" s="85"/>
      <c r="H82" s="85"/>
    </row>
    <row r="83" spans="4:8" ht="23.25">
      <c r="D83" s="81"/>
      <c r="E83" s="85"/>
      <c r="H83" s="85"/>
    </row>
    <row r="84" spans="4:8" ht="23.25">
      <c r="D84" s="81"/>
      <c r="E84" s="85"/>
      <c r="H84" s="85"/>
    </row>
    <row r="85" spans="4:8" ht="23.25">
      <c r="D85" s="81"/>
      <c r="E85" s="85"/>
      <c r="H85" s="85"/>
    </row>
    <row r="86" spans="4:8" ht="23.25">
      <c r="D86" s="81"/>
      <c r="E86" s="85"/>
      <c r="H86" s="85"/>
    </row>
    <row r="87" spans="4:8" ht="23.25">
      <c r="D87" s="81"/>
      <c r="E87" s="85"/>
      <c r="H87" s="85"/>
    </row>
    <row r="88" spans="4:8" ht="23.25">
      <c r="D88" s="81"/>
      <c r="E88" s="85"/>
      <c r="H88" s="85"/>
    </row>
    <row r="89" spans="4:8" ht="23.25">
      <c r="D89" s="81"/>
      <c r="E89" s="85"/>
      <c r="H89" s="85"/>
    </row>
    <row r="90" spans="4:8" ht="23.25">
      <c r="D90" s="81"/>
      <c r="E90" s="85"/>
      <c r="H90" s="85"/>
    </row>
    <row r="91" spans="4:8" ht="23.25">
      <c r="D91" s="81"/>
      <c r="E91" s="85"/>
      <c r="H91" s="85"/>
    </row>
    <row r="92" spans="4:8" ht="23.25">
      <c r="D92" s="81"/>
      <c r="E92" s="85"/>
      <c r="H92" s="85"/>
    </row>
    <row r="93" spans="4:8" ht="23.25">
      <c r="D93" s="81"/>
      <c r="E93" s="85"/>
      <c r="H93" s="85"/>
    </row>
    <row r="94" spans="4:8" ht="23.25">
      <c r="D94" s="89"/>
      <c r="E94" s="85"/>
      <c r="H94" s="85"/>
    </row>
    <row r="95" spans="4:8" ht="21">
      <c r="E95" s="85"/>
      <c r="H95" s="85"/>
    </row>
    <row r="96" spans="4:8" ht="21">
      <c r="E96" s="85"/>
      <c r="H96" s="85"/>
    </row>
    <row r="97" spans="4:8" ht="21">
      <c r="E97" s="85"/>
      <c r="H97" s="85"/>
    </row>
    <row r="98" spans="4:8" ht="23.25">
      <c r="D98" s="90"/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activeCell="J72" sqref="J72"/>
    </sheetView>
  </sheetViews>
  <sheetFormatPr defaultColWidth="9.140625" defaultRowHeight="12.75"/>
  <cols>
    <col min="1" max="3" width="9.140625" style="53"/>
    <col min="4" max="5" width="15.7109375" style="53" customWidth="1"/>
    <col min="6" max="8" width="9.140625" style="53"/>
    <col min="9" max="10" width="15" style="53" customWidth="1"/>
    <col min="11" max="13" width="9.140625" style="53"/>
    <col min="14" max="15" width="15.140625" style="53" customWidth="1"/>
    <col min="16" max="16384" width="9.140625" style="53"/>
  </cols>
  <sheetData>
    <row r="2" spans="1:15" ht="2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4" spans="1:15" ht="20.25">
      <c r="A4" s="54" t="s">
        <v>135</v>
      </c>
      <c r="B4" s="54"/>
      <c r="C4" s="54"/>
      <c r="D4" s="54"/>
      <c r="E4" s="54"/>
      <c r="F4" s="54"/>
      <c r="G4" s="54"/>
      <c r="H4" s="54"/>
      <c r="I4" s="54"/>
    </row>
    <row r="5" spans="1:15" ht="20.25">
      <c r="A5" s="54"/>
    </row>
    <row r="6" spans="1:15" ht="20.25">
      <c r="A6" s="54" t="s">
        <v>2</v>
      </c>
    </row>
    <row r="7" spans="1:15" ht="20.25">
      <c r="A7" s="54" t="s">
        <v>3</v>
      </c>
    </row>
    <row r="8" spans="1:15" ht="21">
      <c r="A8" s="54" t="s">
        <v>4</v>
      </c>
      <c r="H8" s="55"/>
    </row>
    <row r="9" spans="1:15" ht="20.25">
      <c r="A9" s="54" t="s">
        <v>5</v>
      </c>
    </row>
    <row r="10" spans="1:15" ht="20.25">
      <c r="A10" s="54" t="s">
        <v>6</v>
      </c>
    </row>
    <row r="11" spans="1:15" ht="20.25">
      <c r="A11" s="54"/>
      <c r="G11" s="56"/>
    </row>
    <row r="12" spans="1:15" ht="20.25">
      <c r="A12" s="54" t="s">
        <v>136</v>
      </c>
      <c r="N12" s="54" t="s">
        <v>137</v>
      </c>
    </row>
    <row r="13" spans="1:15" ht="20.25">
      <c r="A13" s="54"/>
    </row>
    <row r="14" spans="1:15" ht="40.5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1">
      <c r="A16" s="59" t="s">
        <v>12</v>
      </c>
      <c r="N16" s="60"/>
      <c r="O16" s="61"/>
    </row>
    <row r="17" spans="1:15" ht="40.5">
      <c r="A17" s="59" t="s">
        <v>13</v>
      </c>
      <c r="N17" s="62" t="s">
        <v>14</v>
      </c>
      <c r="O17" s="63" t="s">
        <v>76</v>
      </c>
    </row>
    <row r="18" spans="1:15" ht="21">
      <c r="A18" s="59" t="s">
        <v>16</v>
      </c>
      <c r="N18" s="62"/>
      <c r="O18" s="63"/>
    </row>
    <row r="19" spans="1:15" ht="21">
      <c r="A19" s="59" t="s">
        <v>17</v>
      </c>
      <c r="N19" s="62"/>
      <c r="O19" s="63"/>
    </row>
    <row r="20" spans="1:15" ht="21">
      <c r="A20" s="59" t="s">
        <v>18</v>
      </c>
      <c r="N20" s="62"/>
      <c r="O20" s="63"/>
    </row>
    <row r="21" spans="1:15" ht="21">
      <c r="A21" s="54" t="s">
        <v>19</v>
      </c>
      <c r="C21" s="52" t="s">
        <v>20</v>
      </c>
      <c r="D21" s="52"/>
      <c r="N21" s="59"/>
      <c r="O21" s="59"/>
    </row>
    <row r="23" spans="1:15" ht="20.25">
      <c r="A23" s="54" t="s">
        <v>21</v>
      </c>
      <c r="E23" s="54" t="s">
        <v>22</v>
      </c>
    </row>
    <row r="24" spans="1:15" ht="20.25">
      <c r="G24" s="54" t="s">
        <v>23</v>
      </c>
    </row>
    <row r="25" spans="1:15" ht="20.25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01.25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0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3.25">
      <c r="A28" s="68">
        <v>1</v>
      </c>
      <c r="B28" s="69">
        <v>0</v>
      </c>
      <c r="C28" s="70">
        <v>0.15</v>
      </c>
      <c r="D28" s="71">
        <v>10250</v>
      </c>
      <c r="E28" s="71">
        <f t="shared" ref="E28:E59" si="0">D28*(100-2.38)/100</f>
        <v>10006.049999999999</v>
      </c>
      <c r="F28" s="72">
        <v>33</v>
      </c>
      <c r="G28" s="73">
        <v>8</v>
      </c>
      <c r="H28" s="73">
        <v>8.15</v>
      </c>
      <c r="I28" s="71">
        <v>10250</v>
      </c>
      <c r="J28" s="71">
        <f t="shared" ref="J28:J59" si="1">I28*(100-2.38)/100</f>
        <v>10006.049999999999</v>
      </c>
      <c r="K28" s="72">
        <v>65</v>
      </c>
      <c r="L28" s="73">
        <v>16</v>
      </c>
      <c r="M28" s="73">
        <v>16.149999999999999</v>
      </c>
      <c r="N28" s="71">
        <v>10250</v>
      </c>
      <c r="O28" s="71">
        <f t="shared" ref="O28:O59" si="2">N28*(100-2.38)/100</f>
        <v>10006.049999999999</v>
      </c>
    </row>
    <row r="29" spans="1:15" ht="23.25">
      <c r="A29" s="68">
        <v>2</v>
      </c>
      <c r="B29" s="68">
        <v>0.15</v>
      </c>
      <c r="C29" s="74">
        <v>0.3</v>
      </c>
      <c r="D29" s="71">
        <v>10250</v>
      </c>
      <c r="E29" s="71">
        <f t="shared" si="0"/>
        <v>10006.049999999999</v>
      </c>
      <c r="F29" s="72">
        <v>34</v>
      </c>
      <c r="G29" s="73">
        <v>8.15</v>
      </c>
      <c r="H29" s="73">
        <v>8.3000000000000007</v>
      </c>
      <c r="I29" s="71">
        <v>10250</v>
      </c>
      <c r="J29" s="71">
        <f t="shared" si="1"/>
        <v>10006.049999999999</v>
      </c>
      <c r="K29" s="72">
        <v>66</v>
      </c>
      <c r="L29" s="73">
        <v>16.149999999999999</v>
      </c>
      <c r="M29" s="73">
        <v>16.3</v>
      </c>
      <c r="N29" s="71">
        <v>10250</v>
      </c>
      <c r="O29" s="71">
        <f t="shared" si="2"/>
        <v>10006.049999999999</v>
      </c>
    </row>
    <row r="30" spans="1:15" ht="23.25">
      <c r="A30" s="68">
        <v>3</v>
      </c>
      <c r="B30" s="74">
        <v>0.3</v>
      </c>
      <c r="C30" s="70">
        <v>0.45</v>
      </c>
      <c r="D30" s="71">
        <v>10250</v>
      </c>
      <c r="E30" s="71">
        <f t="shared" si="0"/>
        <v>10006.049999999999</v>
      </c>
      <c r="F30" s="72">
        <v>35</v>
      </c>
      <c r="G30" s="73">
        <v>8.3000000000000007</v>
      </c>
      <c r="H30" s="73">
        <v>8.4499999999999993</v>
      </c>
      <c r="I30" s="71">
        <v>10250</v>
      </c>
      <c r="J30" s="71">
        <f t="shared" si="1"/>
        <v>10006.049999999999</v>
      </c>
      <c r="K30" s="72">
        <v>67</v>
      </c>
      <c r="L30" s="73">
        <v>16.3</v>
      </c>
      <c r="M30" s="73">
        <v>16.45</v>
      </c>
      <c r="N30" s="71">
        <v>10250</v>
      </c>
      <c r="O30" s="71">
        <f t="shared" si="2"/>
        <v>10006.049999999999</v>
      </c>
    </row>
    <row r="31" spans="1:15" ht="23.25">
      <c r="A31" s="68">
        <v>4</v>
      </c>
      <c r="B31" s="68">
        <v>0.45</v>
      </c>
      <c r="C31" s="73">
        <v>1</v>
      </c>
      <c r="D31" s="71">
        <v>10250</v>
      </c>
      <c r="E31" s="71">
        <f t="shared" si="0"/>
        <v>10006.049999999999</v>
      </c>
      <c r="F31" s="72">
        <v>36</v>
      </c>
      <c r="G31" s="73">
        <v>8.4499999999999993</v>
      </c>
      <c r="H31" s="73">
        <v>9</v>
      </c>
      <c r="I31" s="71">
        <v>10250</v>
      </c>
      <c r="J31" s="71">
        <f t="shared" si="1"/>
        <v>10006.049999999999</v>
      </c>
      <c r="K31" s="72">
        <v>68</v>
      </c>
      <c r="L31" s="73">
        <v>16.45</v>
      </c>
      <c r="M31" s="73">
        <v>17</v>
      </c>
      <c r="N31" s="71">
        <v>10250</v>
      </c>
      <c r="O31" s="71">
        <f t="shared" si="2"/>
        <v>10006.049999999999</v>
      </c>
    </row>
    <row r="32" spans="1:15" ht="23.25">
      <c r="A32" s="68">
        <v>5</v>
      </c>
      <c r="B32" s="73">
        <v>1</v>
      </c>
      <c r="C32" s="70">
        <v>1.1499999999999999</v>
      </c>
      <c r="D32" s="71">
        <v>10250</v>
      </c>
      <c r="E32" s="71">
        <f t="shared" si="0"/>
        <v>10006.049999999999</v>
      </c>
      <c r="F32" s="72">
        <v>37</v>
      </c>
      <c r="G32" s="73">
        <v>9</v>
      </c>
      <c r="H32" s="73">
        <v>9.15</v>
      </c>
      <c r="I32" s="71">
        <v>10250</v>
      </c>
      <c r="J32" s="71">
        <f t="shared" si="1"/>
        <v>10006.049999999999</v>
      </c>
      <c r="K32" s="72">
        <v>69</v>
      </c>
      <c r="L32" s="73">
        <v>17</v>
      </c>
      <c r="M32" s="73">
        <v>17.149999999999999</v>
      </c>
      <c r="N32" s="71">
        <v>10250</v>
      </c>
      <c r="O32" s="71">
        <f t="shared" si="2"/>
        <v>10006.049999999999</v>
      </c>
    </row>
    <row r="33" spans="1:15" ht="23.25">
      <c r="A33" s="68">
        <v>6</v>
      </c>
      <c r="B33" s="70">
        <v>1.1499999999999999</v>
      </c>
      <c r="C33" s="73">
        <v>1.3</v>
      </c>
      <c r="D33" s="71">
        <v>10250</v>
      </c>
      <c r="E33" s="71">
        <f t="shared" si="0"/>
        <v>10006.049999999999</v>
      </c>
      <c r="F33" s="72">
        <v>38</v>
      </c>
      <c r="G33" s="73">
        <v>9.15</v>
      </c>
      <c r="H33" s="73">
        <v>9.3000000000000007</v>
      </c>
      <c r="I33" s="71">
        <v>10250</v>
      </c>
      <c r="J33" s="71">
        <f t="shared" si="1"/>
        <v>10006.049999999999</v>
      </c>
      <c r="K33" s="72">
        <v>70</v>
      </c>
      <c r="L33" s="73">
        <v>17.149999999999999</v>
      </c>
      <c r="M33" s="73">
        <v>17.3</v>
      </c>
      <c r="N33" s="71">
        <v>10250</v>
      </c>
      <c r="O33" s="71">
        <f t="shared" si="2"/>
        <v>10006.049999999999</v>
      </c>
    </row>
    <row r="34" spans="1:15" ht="23.25">
      <c r="A34" s="68">
        <v>7</v>
      </c>
      <c r="B34" s="74">
        <v>1.3</v>
      </c>
      <c r="C34" s="70">
        <v>1.45</v>
      </c>
      <c r="D34" s="71">
        <v>10250</v>
      </c>
      <c r="E34" s="71">
        <f t="shared" si="0"/>
        <v>10006.049999999999</v>
      </c>
      <c r="F34" s="72">
        <v>39</v>
      </c>
      <c r="G34" s="73">
        <v>9.3000000000000007</v>
      </c>
      <c r="H34" s="73">
        <v>9.4499999999999993</v>
      </c>
      <c r="I34" s="71">
        <v>10250</v>
      </c>
      <c r="J34" s="71">
        <f t="shared" si="1"/>
        <v>10006.049999999999</v>
      </c>
      <c r="K34" s="72">
        <v>71</v>
      </c>
      <c r="L34" s="73">
        <v>17.3</v>
      </c>
      <c r="M34" s="73">
        <v>17.45</v>
      </c>
      <c r="N34" s="71">
        <v>10250</v>
      </c>
      <c r="O34" s="71">
        <f t="shared" si="2"/>
        <v>10006.049999999999</v>
      </c>
    </row>
    <row r="35" spans="1:15" ht="23.25">
      <c r="A35" s="68">
        <v>8</v>
      </c>
      <c r="B35" s="68">
        <v>1.45</v>
      </c>
      <c r="C35" s="73">
        <v>2</v>
      </c>
      <c r="D35" s="71">
        <v>10250</v>
      </c>
      <c r="E35" s="71">
        <f t="shared" si="0"/>
        <v>10006.049999999999</v>
      </c>
      <c r="F35" s="72">
        <v>40</v>
      </c>
      <c r="G35" s="73">
        <v>9.4499999999999993</v>
      </c>
      <c r="H35" s="73">
        <v>10</v>
      </c>
      <c r="I35" s="71">
        <v>10250</v>
      </c>
      <c r="J35" s="71">
        <f t="shared" si="1"/>
        <v>10006.049999999999</v>
      </c>
      <c r="K35" s="72">
        <v>72</v>
      </c>
      <c r="L35" s="75">
        <v>17.45</v>
      </c>
      <c r="M35" s="73">
        <v>18</v>
      </c>
      <c r="N35" s="71">
        <v>10250</v>
      </c>
      <c r="O35" s="71">
        <f t="shared" si="2"/>
        <v>10006.049999999999</v>
      </c>
    </row>
    <row r="36" spans="1:15" ht="23.25">
      <c r="A36" s="68">
        <v>9</v>
      </c>
      <c r="B36" s="74">
        <v>2</v>
      </c>
      <c r="C36" s="70">
        <v>2.15</v>
      </c>
      <c r="D36" s="71">
        <v>10250</v>
      </c>
      <c r="E36" s="71">
        <f t="shared" si="0"/>
        <v>10006.049999999999</v>
      </c>
      <c r="F36" s="72">
        <v>41</v>
      </c>
      <c r="G36" s="73">
        <v>10</v>
      </c>
      <c r="H36" s="75">
        <v>10.15</v>
      </c>
      <c r="I36" s="71">
        <v>10250</v>
      </c>
      <c r="J36" s="71">
        <f t="shared" si="1"/>
        <v>10006.049999999999</v>
      </c>
      <c r="K36" s="72">
        <v>73</v>
      </c>
      <c r="L36" s="75">
        <v>18</v>
      </c>
      <c r="M36" s="73">
        <v>18.149999999999999</v>
      </c>
      <c r="N36" s="71">
        <v>10250</v>
      </c>
      <c r="O36" s="71">
        <f t="shared" si="2"/>
        <v>10006.049999999999</v>
      </c>
    </row>
    <row r="37" spans="1:15" ht="23.25">
      <c r="A37" s="68">
        <v>10</v>
      </c>
      <c r="B37" s="68">
        <v>2.15</v>
      </c>
      <c r="C37" s="73">
        <v>2.2999999999999998</v>
      </c>
      <c r="D37" s="71">
        <v>10250</v>
      </c>
      <c r="E37" s="71">
        <f t="shared" si="0"/>
        <v>10006.049999999999</v>
      </c>
      <c r="F37" s="72">
        <v>42</v>
      </c>
      <c r="G37" s="73">
        <v>10.15</v>
      </c>
      <c r="H37" s="75">
        <v>10.3</v>
      </c>
      <c r="I37" s="71">
        <v>10250</v>
      </c>
      <c r="J37" s="71">
        <f t="shared" si="1"/>
        <v>10006.049999999999</v>
      </c>
      <c r="K37" s="72">
        <v>74</v>
      </c>
      <c r="L37" s="75">
        <v>18.149999999999999</v>
      </c>
      <c r="M37" s="73">
        <v>18.3</v>
      </c>
      <c r="N37" s="71">
        <v>10250</v>
      </c>
      <c r="O37" s="71">
        <f t="shared" si="2"/>
        <v>10006.049999999999</v>
      </c>
    </row>
    <row r="38" spans="1:15" ht="23.25">
      <c r="A38" s="68">
        <v>11</v>
      </c>
      <c r="B38" s="74">
        <v>2.2999999999999998</v>
      </c>
      <c r="C38" s="70">
        <v>2.4500000000000002</v>
      </c>
      <c r="D38" s="71">
        <v>10250</v>
      </c>
      <c r="E38" s="71">
        <f t="shared" si="0"/>
        <v>10006.049999999999</v>
      </c>
      <c r="F38" s="72">
        <v>43</v>
      </c>
      <c r="G38" s="73">
        <v>10.3</v>
      </c>
      <c r="H38" s="75">
        <v>10.45</v>
      </c>
      <c r="I38" s="71">
        <v>10250</v>
      </c>
      <c r="J38" s="71">
        <f t="shared" si="1"/>
        <v>10006.049999999999</v>
      </c>
      <c r="K38" s="72">
        <v>75</v>
      </c>
      <c r="L38" s="75">
        <v>18.3</v>
      </c>
      <c r="M38" s="73">
        <v>18.45</v>
      </c>
      <c r="N38" s="71">
        <v>10250</v>
      </c>
      <c r="O38" s="71">
        <f t="shared" si="2"/>
        <v>10006.049999999999</v>
      </c>
    </row>
    <row r="39" spans="1:15" ht="23.25">
      <c r="A39" s="68">
        <v>12</v>
      </c>
      <c r="B39" s="68">
        <v>2.4500000000000002</v>
      </c>
      <c r="C39" s="73">
        <v>3</v>
      </c>
      <c r="D39" s="71">
        <v>10250</v>
      </c>
      <c r="E39" s="71">
        <f t="shared" si="0"/>
        <v>10006.049999999999</v>
      </c>
      <c r="F39" s="72">
        <v>44</v>
      </c>
      <c r="G39" s="73">
        <v>10.45</v>
      </c>
      <c r="H39" s="75">
        <v>11</v>
      </c>
      <c r="I39" s="71">
        <v>10250</v>
      </c>
      <c r="J39" s="71">
        <f t="shared" si="1"/>
        <v>10006.049999999999</v>
      </c>
      <c r="K39" s="72">
        <v>76</v>
      </c>
      <c r="L39" s="75">
        <v>18.45</v>
      </c>
      <c r="M39" s="73">
        <v>19</v>
      </c>
      <c r="N39" s="71">
        <v>10250</v>
      </c>
      <c r="O39" s="71">
        <f t="shared" si="2"/>
        <v>10006.049999999999</v>
      </c>
    </row>
    <row r="40" spans="1:15" ht="23.25">
      <c r="A40" s="68">
        <v>13</v>
      </c>
      <c r="B40" s="74">
        <v>3</v>
      </c>
      <c r="C40" s="76">
        <v>3.15</v>
      </c>
      <c r="D40" s="71">
        <v>10250</v>
      </c>
      <c r="E40" s="71">
        <f t="shared" si="0"/>
        <v>10006.049999999999</v>
      </c>
      <c r="F40" s="72">
        <v>45</v>
      </c>
      <c r="G40" s="73">
        <v>11</v>
      </c>
      <c r="H40" s="75">
        <v>11.15</v>
      </c>
      <c r="I40" s="71">
        <v>10250</v>
      </c>
      <c r="J40" s="71">
        <f t="shared" si="1"/>
        <v>10006.049999999999</v>
      </c>
      <c r="K40" s="72">
        <v>77</v>
      </c>
      <c r="L40" s="75">
        <v>19</v>
      </c>
      <c r="M40" s="73">
        <v>19.149999999999999</v>
      </c>
      <c r="N40" s="71">
        <v>10250</v>
      </c>
      <c r="O40" s="71">
        <f t="shared" si="2"/>
        <v>10006.049999999999</v>
      </c>
    </row>
    <row r="41" spans="1:15" ht="23.25">
      <c r="A41" s="68">
        <v>14</v>
      </c>
      <c r="B41" s="68">
        <v>3.15</v>
      </c>
      <c r="C41" s="75">
        <v>3.3</v>
      </c>
      <c r="D41" s="71">
        <v>10250</v>
      </c>
      <c r="E41" s="71">
        <f t="shared" si="0"/>
        <v>10006.049999999999</v>
      </c>
      <c r="F41" s="72">
        <v>46</v>
      </c>
      <c r="G41" s="73">
        <v>11.15</v>
      </c>
      <c r="H41" s="75">
        <v>11.3</v>
      </c>
      <c r="I41" s="71">
        <v>10250</v>
      </c>
      <c r="J41" s="71">
        <f t="shared" si="1"/>
        <v>10006.049999999999</v>
      </c>
      <c r="K41" s="72">
        <v>78</v>
      </c>
      <c r="L41" s="75">
        <v>19.149999999999999</v>
      </c>
      <c r="M41" s="73">
        <v>19.3</v>
      </c>
      <c r="N41" s="71">
        <v>10250</v>
      </c>
      <c r="O41" s="71">
        <f t="shared" si="2"/>
        <v>10006.049999999999</v>
      </c>
    </row>
    <row r="42" spans="1:15" ht="23.25">
      <c r="A42" s="68">
        <v>15</v>
      </c>
      <c r="B42" s="74">
        <v>3.3</v>
      </c>
      <c r="C42" s="76">
        <v>3.45</v>
      </c>
      <c r="D42" s="71">
        <v>10250</v>
      </c>
      <c r="E42" s="71">
        <f t="shared" si="0"/>
        <v>10006.049999999999</v>
      </c>
      <c r="F42" s="72">
        <v>47</v>
      </c>
      <c r="G42" s="73">
        <v>11.3</v>
      </c>
      <c r="H42" s="75">
        <v>11.45</v>
      </c>
      <c r="I42" s="71">
        <v>10250</v>
      </c>
      <c r="J42" s="71">
        <f t="shared" si="1"/>
        <v>10006.049999999999</v>
      </c>
      <c r="K42" s="72">
        <v>79</v>
      </c>
      <c r="L42" s="75">
        <v>19.3</v>
      </c>
      <c r="M42" s="73">
        <v>19.45</v>
      </c>
      <c r="N42" s="71">
        <v>10250</v>
      </c>
      <c r="O42" s="71">
        <f t="shared" si="2"/>
        <v>10006.049999999999</v>
      </c>
    </row>
    <row r="43" spans="1:15" ht="23.25">
      <c r="A43" s="68">
        <v>16</v>
      </c>
      <c r="B43" s="68">
        <v>3.45</v>
      </c>
      <c r="C43" s="75">
        <v>4</v>
      </c>
      <c r="D43" s="71">
        <v>10250</v>
      </c>
      <c r="E43" s="71">
        <f t="shared" si="0"/>
        <v>10006.049999999999</v>
      </c>
      <c r="F43" s="72">
        <v>48</v>
      </c>
      <c r="G43" s="73">
        <v>11.45</v>
      </c>
      <c r="H43" s="75">
        <v>12</v>
      </c>
      <c r="I43" s="71">
        <v>10250</v>
      </c>
      <c r="J43" s="71">
        <f t="shared" si="1"/>
        <v>10006.049999999999</v>
      </c>
      <c r="K43" s="72">
        <v>80</v>
      </c>
      <c r="L43" s="75">
        <v>19.45</v>
      </c>
      <c r="M43" s="73">
        <v>20</v>
      </c>
      <c r="N43" s="71">
        <v>10250</v>
      </c>
      <c r="O43" s="71">
        <f t="shared" si="2"/>
        <v>10006.049999999999</v>
      </c>
    </row>
    <row r="44" spans="1:15" ht="23.25">
      <c r="A44" s="68">
        <v>17</v>
      </c>
      <c r="B44" s="74">
        <v>4</v>
      </c>
      <c r="C44" s="76">
        <v>4.1500000000000004</v>
      </c>
      <c r="D44" s="71">
        <v>10250</v>
      </c>
      <c r="E44" s="71">
        <f t="shared" si="0"/>
        <v>10006.049999999999</v>
      </c>
      <c r="F44" s="72">
        <v>49</v>
      </c>
      <c r="G44" s="73">
        <v>12</v>
      </c>
      <c r="H44" s="75">
        <v>12.15</v>
      </c>
      <c r="I44" s="71">
        <v>10250</v>
      </c>
      <c r="J44" s="71">
        <f t="shared" si="1"/>
        <v>10006.049999999999</v>
      </c>
      <c r="K44" s="72">
        <v>81</v>
      </c>
      <c r="L44" s="75">
        <v>20</v>
      </c>
      <c r="M44" s="73">
        <v>20.149999999999999</v>
      </c>
      <c r="N44" s="71">
        <v>10250</v>
      </c>
      <c r="O44" s="71">
        <f t="shared" si="2"/>
        <v>10006.049999999999</v>
      </c>
    </row>
    <row r="45" spans="1:15" ht="23.25">
      <c r="A45" s="68">
        <v>18</v>
      </c>
      <c r="B45" s="68">
        <v>4.1500000000000004</v>
      </c>
      <c r="C45" s="75">
        <v>4.3</v>
      </c>
      <c r="D45" s="71">
        <v>10250</v>
      </c>
      <c r="E45" s="71">
        <f t="shared" si="0"/>
        <v>10006.049999999999</v>
      </c>
      <c r="F45" s="72">
        <v>50</v>
      </c>
      <c r="G45" s="73">
        <v>12.15</v>
      </c>
      <c r="H45" s="75">
        <v>12.3</v>
      </c>
      <c r="I45" s="71">
        <v>10250</v>
      </c>
      <c r="J45" s="71">
        <f t="shared" si="1"/>
        <v>10006.049999999999</v>
      </c>
      <c r="K45" s="72">
        <v>82</v>
      </c>
      <c r="L45" s="75">
        <v>20.149999999999999</v>
      </c>
      <c r="M45" s="73">
        <v>20.3</v>
      </c>
      <c r="N45" s="71">
        <v>10250</v>
      </c>
      <c r="O45" s="71">
        <f t="shared" si="2"/>
        <v>10006.049999999999</v>
      </c>
    </row>
    <row r="46" spans="1:15" ht="23.25">
      <c r="A46" s="68">
        <v>19</v>
      </c>
      <c r="B46" s="74">
        <v>4.3</v>
      </c>
      <c r="C46" s="76">
        <v>4.45</v>
      </c>
      <c r="D46" s="71">
        <v>10250</v>
      </c>
      <c r="E46" s="71">
        <f t="shared" si="0"/>
        <v>10006.049999999999</v>
      </c>
      <c r="F46" s="72">
        <v>51</v>
      </c>
      <c r="G46" s="73">
        <v>12.3</v>
      </c>
      <c r="H46" s="75">
        <v>12.45</v>
      </c>
      <c r="I46" s="71">
        <v>10250</v>
      </c>
      <c r="J46" s="71">
        <f t="shared" si="1"/>
        <v>10006.049999999999</v>
      </c>
      <c r="K46" s="72">
        <v>83</v>
      </c>
      <c r="L46" s="75">
        <v>20.3</v>
      </c>
      <c r="M46" s="73">
        <v>20.45</v>
      </c>
      <c r="N46" s="71">
        <v>10250</v>
      </c>
      <c r="O46" s="71">
        <f t="shared" si="2"/>
        <v>10006.049999999999</v>
      </c>
    </row>
    <row r="47" spans="1:15" ht="23.25">
      <c r="A47" s="68">
        <v>20</v>
      </c>
      <c r="B47" s="68">
        <v>4.45</v>
      </c>
      <c r="C47" s="75">
        <v>5</v>
      </c>
      <c r="D47" s="71">
        <v>10250</v>
      </c>
      <c r="E47" s="71">
        <f t="shared" si="0"/>
        <v>10006.049999999999</v>
      </c>
      <c r="F47" s="72">
        <v>52</v>
      </c>
      <c r="G47" s="73">
        <v>12.45</v>
      </c>
      <c r="H47" s="75">
        <v>13</v>
      </c>
      <c r="I47" s="71">
        <v>10250</v>
      </c>
      <c r="J47" s="71">
        <f t="shared" si="1"/>
        <v>10006.049999999999</v>
      </c>
      <c r="K47" s="72">
        <v>84</v>
      </c>
      <c r="L47" s="75">
        <v>20.45</v>
      </c>
      <c r="M47" s="73">
        <v>21</v>
      </c>
      <c r="N47" s="71">
        <v>10250</v>
      </c>
      <c r="O47" s="71">
        <f t="shared" si="2"/>
        <v>10006.049999999999</v>
      </c>
    </row>
    <row r="48" spans="1:15" ht="23.25">
      <c r="A48" s="68">
        <v>21</v>
      </c>
      <c r="B48" s="73">
        <v>5</v>
      </c>
      <c r="C48" s="76">
        <v>5.15</v>
      </c>
      <c r="D48" s="71">
        <v>10250</v>
      </c>
      <c r="E48" s="71">
        <f t="shared" si="0"/>
        <v>10006.049999999999</v>
      </c>
      <c r="F48" s="72">
        <v>53</v>
      </c>
      <c r="G48" s="73">
        <v>13</v>
      </c>
      <c r="H48" s="75">
        <v>13.15</v>
      </c>
      <c r="I48" s="71">
        <v>10250</v>
      </c>
      <c r="J48" s="71">
        <f t="shared" si="1"/>
        <v>10006.049999999999</v>
      </c>
      <c r="K48" s="72">
        <v>85</v>
      </c>
      <c r="L48" s="75">
        <v>21</v>
      </c>
      <c r="M48" s="73">
        <v>21.15</v>
      </c>
      <c r="N48" s="71">
        <v>10250</v>
      </c>
      <c r="O48" s="71">
        <f t="shared" si="2"/>
        <v>10006.049999999999</v>
      </c>
    </row>
    <row r="49" spans="1:18" ht="23.25">
      <c r="A49" s="68">
        <v>22</v>
      </c>
      <c r="B49" s="70">
        <v>5.15</v>
      </c>
      <c r="C49" s="75">
        <v>5.3</v>
      </c>
      <c r="D49" s="71">
        <v>10250</v>
      </c>
      <c r="E49" s="71">
        <f t="shared" si="0"/>
        <v>10006.049999999999</v>
      </c>
      <c r="F49" s="72">
        <v>54</v>
      </c>
      <c r="G49" s="73">
        <v>13.15</v>
      </c>
      <c r="H49" s="75">
        <v>13.3</v>
      </c>
      <c r="I49" s="71">
        <v>10250</v>
      </c>
      <c r="J49" s="71">
        <f t="shared" si="1"/>
        <v>10006.049999999999</v>
      </c>
      <c r="K49" s="72">
        <v>86</v>
      </c>
      <c r="L49" s="75">
        <v>21.15</v>
      </c>
      <c r="M49" s="73">
        <v>21.3</v>
      </c>
      <c r="N49" s="71">
        <v>10250</v>
      </c>
      <c r="O49" s="71">
        <f t="shared" si="2"/>
        <v>10006.049999999999</v>
      </c>
    </row>
    <row r="50" spans="1:18" ht="23.25">
      <c r="A50" s="68">
        <v>23</v>
      </c>
      <c r="B50" s="73">
        <v>5.3</v>
      </c>
      <c r="C50" s="76">
        <v>5.45</v>
      </c>
      <c r="D50" s="71">
        <v>10250</v>
      </c>
      <c r="E50" s="71">
        <f t="shared" si="0"/>
        <v>10006.049999999999</v>
      </c>
      <c r="F50" s="72">
        <v>55</v>
      </c>
      <c r="G50" s="73">
        <v>13.3</v>
      </c>
      <c r="H50" s="75">
        <v>13.45</v>
      </c>
      <c r="I50" s="71">
        <v>10250</v>
      </c>
      <c r="J50" s="71">
        <f t="shared" si="1"/>
        <v>10006.049999999999</v>
      </c>
      <c r="K50" s="72">
        <v>87</v>
      </c>
      <c r="L50" s="75">
        <v>21.3</v>
      </c>
      <c r="M50" s="73">
        <v>21.45</v>
      </c>
      <c r="N50" s="71">
        <v>10250</v>
      </c>
      <c r="O50" s="71">
        <f t="shared" si="2"/>
        <v>10006.049999999999</v>
      </c>
    </row>
    <row r="51" spans="1:18" ht="23.25">
      <c r="A51" s="68">
        <v>24</v>
      </c>
      <c r="B51" s="70">
        <v>5.45</v>
      </c>
      <c r="C51" s="75">
        <v>6</v>
      </c>
      <c r="D51" s="71">
        <v>10250</v>
      </c>
      <c r="E51" s="71">
        <f t="shared" si="0"/>
        <v>10006.049999999999</v>
      </c>
      <c r="F51" s="72">
        <v>56</v>
      </c>
      <c r="G51" s="73">
        <v>13.45</v>
      </c>
      <c r="H51" s="75">
        <v>14</v>
      </c>
      <c r="I51" s="71">
        <v>10250</v>
      </c>
      <c r="J51" s="71">
        <f t="shared" si="1"/>
        <v>10006.049999999999</v>
      </c>
      <c r="K51" s="72">
        <v>88</v>
      </c>
      <c r="L51" s="75">
        <v>21.45</v>
      </c>
      <c r="M51" s="73">
        <v>22</v>
      </c>
      <c r="N51" s="71">
        <v>10250</v>
      </c>
      <c r="O51" s="71">
        <f t="shared" si="2"/>
        <v>10006.049999999999</v>
      </c>
    </row>
    <row r="52" spans="1:18" ht="23.25">
      <c r="A52" s="68">
        <v>25</v>
      </c>
      <c r="B52" s="73">
        <v>6</v>
      </c>
      <c r="C52" s="76">
        <v>6.15</v>
      </c>
      <c r="D52" s="71">
        <v>10250</v>
      </c>
      <c r="E52" s="71">
        <f t="shared" si="0"/>
        <v>10006.049999999999</v>
      </c>
      <c r="F52" s="72">
        <v>57</v>
      </c>
      <c r="G52" s="73">
        <v>14</v>
      </c>
      <c r="H52" s="75">
        <v>14.15</v>
      </c>
      <c r="I52" s="71">
        <v>10250</v>
      </c>
      <c r="J52" s="71">
        <f t="shared" si="1"/>
        <v>10006.049999999999</v>
      </c>
      <c r="K52" s="72">
        <v>89</v>
      </c>
      <c r="L52" s="75">
        <v>22</v>
      </c>
      <c r="M52" s="73">
        <v>22.15</v>
      </c>
      <c r="N52" s="71">
        <v>10250</v>
      </c>
      <c r="O52" s="71">
        <f t="shared" si="2"/>
        <v>10006.049999999999</v>
      </c>
    </row>
    <row r="53" spans="1:18" ht="23.25">
      <c r="A53" s="68">
        <v>26</v>
      </c>
      <c r="B53" s="70">
        <v>6.15</v>
      </c>
      <c r="C53" s="75">
        <v>6.3</v>
      </c>
      <c r="D53" s="71">
        <v>10250</v>
      </c>
      <c r="E53" s="71">
        <f t="shared" si="0"/>
        <v>10006.049999999999</v>
      </c>
      <c r="F53" s="72">
        <v>58</v>
      </c>
      <c r="G53" s="73">
        <v>14.15</v>
      </c>
      <c r="H53" s="75">
        <v>14.3</v>
      </c>
      <c r="I53" s="71">
        <v>10250</v>
      </c>
      <c r="J53" s="71">
        <f t="shared" si="1"/>
        <v>10006.049999999999</v>
      </c>
      <c r="K53" s="72">
        <v>90</v>
      </c>
      <c r="L53" s="75">
        <v>22.15</v>
      </c>
      <c r="M53" s="73">
        <v>22.3</v>
      </c>
      <c r="N53" s="71">
        <v>10250</v>
      </c>
      <c r="O53" s="71">
        <f t="shared" si="2"/>
        <v>10006.049999999999</v>
      </c>
    </row>
    <row r="54" spans="1:18" ht="23.25">
      <c r="A54" s="68">
        <v>27</v>
      </c>
      <c r="B54" s="73">
        <v>6.3</v>
      </c>
      <c r="C54" s="76">
        <v>6.45</v>
      </c>
      <c r="D54" s="71">
        <v>10250</v>
      </c>
      <c r="E54" s="71">
        <f t="shared" si="0"/>
        <v>10006.049999999999</v>
      </c>
      <c r="F54" s="72">
        <v>59</v>
      </c>
      <c r="G54" s="73">
        <v>14.3</v>
      </c>
      <c r="H54" s="75">
        <v>14.45</v>
      </c>
      <c r="I54" s="71">
        <v>10250</v>
      </c>
      <c r="J54" s="71">
        <f t="shared" si="1"/>
        <v>10006.049999999999</v>
      </c>
      <c r="K54" s="72">
        <v>91</v>
      </c>
      <c r="L54" s="75">
        <v>22.3</v>
      </c>
      <c r="M54" s="73">
        <v>22.45</v>
      </c>
      <c r="N54" s="71">
        <v>10250</v>
      </c>
      <c r="O54" s="71">
        <f t="shared" si="2"/>
        <v>10006.049999999999</v>
      </c>
    </row>
    <row r="55" spans="1:18" ht="23.25">
      <c r="A55" s="68">
        <v>28</v>
      </c>
      <c r="B55" s="70">
        <v>6.45</v>
      </c>
      <c r="C55" s="75">
        <v>7</v>
      </c>
      <c r="D55" s="71">
        <v>10250</v>
      </c>
      <c r="E55" s="71">
        <f t="shared" si="0"/>
        <v>10006.049999999999</v>
      </c>
      <c r="F55" s="72">
        <v>60</v>
      </c>
      <c r="G55" s="73">
        <v>14.45</v>
      </c>
      <c r="H55" s="73">
        <v>15</v>
      </c>
      <c r="I55" s="71">
        <v>10250</v>
      </c>
      <c r="J55" s="71">
        <f t="shared" si="1"/>
        <v>10006.049999999999</v>
      </c>
      <c r="K55" s="72">
        <v>92</v>
      </c>
      <c r="L55" s="75">
        <v>22.45</v>
      </c>
      <c r="M55" s="73">
        <v>23</v>
      </c>
      <c r="N55" s="71">
        <v>10250</v>
      </c>
      <c r="O55" s="71">
        <f t="shared" si="2"/>
        <v>10006.049999999999</v>
      </c>
    </row>
    <row r="56" spans="1:18" ht="23.25">
      <c r="A56" s="68">
        <v>29</v>
      </c>
      <c r="B56" s="73">
        <v>7</v>
      </c>
      <c r="C56" s="76">
        <v>7.15</v>
      </c>
      <c r="D56" s="71">
        <v>10250</v>
      </c>
      <c r="E56" s="71">
        <f t="shared" si="0"/>
        <v>10006.049999999999</v>
      </c>
      <c r="F56" s="72">
        <v>61</v>
      </c>
      <c r="G56" s="73">
        <v>15</v>
      </c>
      <c r="H56" s="73">
        <v>15.15</v>
      </c>
      <c r="I56" s="71">
        <v>10250</v>
      </c>
      <c r="J56" s="71">
        <f t="shared" si="1"/>
        <v>10006.049999999999</v>
      </c>
      <c r="K56" s="72">
        <v>93</v>
      </c>
      <c r="L56" s="75">
        <v>23</v>
      </c>
      <c r="M56" s="73">
        <v>23.15</v>
      </c>
      <c r="N56" s="71">
        <v>10250</v>
      </c>
      <c r="O56" s="71">
        <f t="shared" si="2"/>
        <v>10006.049999999999</v>
      </c>
    </row>
    <row r="57" spans="1:18" ht="23.25">
      <c r="A57" s="68">
        <v>30</v>
      </c>
      <c r="B57" s="70">
        <v>7.15</v>
      </c>
      <c r="C57" s="75">
        <v>7.3</v>
      </c>
      <c r="D57" s="71">
        <v>10250</v>
      </c>
      <c r="E57" s="71">
        <f t="shared" si="0"/>
        <v>10006.049999999999</v>
      </c>
      <c r="F57" s="72">
        <v>62</v>
      </c>
      <c r="G57" s="73">
        <v>15.15</v>
      </c>
      <c r="H57" s="73">
        <v>15.3</v>
      </c>
      <c r="I57" s="71">
        <v>10250</v>
      </c>
      <c r="J57" s="71">
        <f t="shared" si="1"/>
        <v>10006.049999999999</v>
      </c>
      <c r="K57" s="72">
        <v>94</v>
      </c>
      <c r="L57" s="73">
        <v>23.15</v>
      </c>
      <c r="M57" s="73">
        <v>23.3</v>
      </c>
      <c r="N57" s="71">
        <v>10250</v>
      </c>
      <c r="O57" s="71">
        <f t="shared" si="2"/>
        <v>10006.049999999999</v>
      </c>
    </row>
    <row r="58" spans="1:18" ht="23.25">
      <c r="A58" s="68">
        <v>31</v>
      </c>
      <c r="B58" s="73">
        <v>7.3</v>
      </c>
      <c r="C58" s="76">
        <v>7.45</v>
      </c>
      <c r="D58" s="71">
        <v>10250</v>
      </c>
      <c r="E58" s="71">
        <f t="shared" si="0"/>
        <v>10006.049999999999</v>
      </c>
      <c r="F58" s="72">
        <v>63</v>
      </c>
      <c r="G58" s="73">
        <v>15.3</v>
      </c>
      <c r="H58" s="73">
        <v>15.45</v>
      </c>
      <c r="I58" s="71">
        <v>10250</v>
      </c>
      <c r="J58" s="71">
        <f t="shared" si="1"/>
        <v>10006.049999999999</v>
      </c>
      <c r="K58" s="72">
        <v>95</v>
      </c>
      <c r="L58" s="73">
        <v>23.3</v>
      </c>
      <c r="M58" s="73">
        <v>23.45</v>
      </c>
      <c r="N58" s="71">
        <v>10250</v>
      </c>
      <c r="O58" s="71">
        <f t="shared" si="2"/>
        <v>10006.049999999999</v>
      </c>
    </row>
    <row r="59" spans="1:18" ht="23.25">
      <c r="A59" s="68">
        <v>32</v>
      </c>
      <c r="B59" s="70">
        <v>7.45</v>
      </c>
      <c r="C59" s="75">
        <v>8</v>
      </c>
      <c r="D59" s="71">
        <v>10250</v>
      </c>
      <c r="E59" s="71">
        <f t="shared" si="0"/>
        <v>10006.049999999999</v>
      </c>
      <c r="F59" s="72">
        <v>64</v>
      </c>
      <c r="G59" s="73">
        <v>15.45</v>
      </c>
      <c r="H59" s="73">
        <v>16</v>
      </c>
      <c r="I59" s="71">
        <v>10250</v>
      </c>
      <c r="J59" s="71">
        <f t="shared" si="1"/>
        <v>10006.049999999999</v>
      </c>
      <c r="K59" s="77">
        <v>96</v>
      </c>
      <c r="L59" s="73">
        <v>23.45</v>
      </c>
      <c r="M59" s="78">
        <v>24</v>
      </c>
      <c r="N59" s="71">
        <v>10250</v>
      </c>
      <c r="O59" s="71">
        <f t="shared" si="2"/>
        <v>10006.049999999999</v>
      </c>
    </row>
    <row r="60" spans="1:18" ht="23.25">
      <c r="A60" s="79"/>
      <c r="B60" s="64"/>
      <c r="C60" s="80"/>
      <c r="D60" s="81">
        <f>SUM(D28:D59)</f>
        <v>328000</v>
      </c>
      <c r="E60" s="82">
        <f>SUM(E28:E59)</f>
        <v>320193.5999999998</v>
      </c>
      <c r="F60" s="83"/>
      <c r="G60" s="84"/>
      <c r="H60" s="84"/>
      <c r="I60" s="82">
        <f>SUM(I28:I59)</f>
        <v>328000</v>
      </c>
      <c r="J60" s="81">
        <f>SUM(J28:J59)</f>
        <v>320193.5999999998</v>
      </c>
      <c r="K60" s="83"/>
      <c r="L60" s="84"/>
      <c r="M60" s="84"/>
      <c r="N60" s="81">
        <f>SUM(N28:N59)</f>
        <v>328000</v>
      </c>
      <c r="O60" s="82">
        <f>SUM(O28:O59)</f>
        <v>320193.5999999998</v>
      </c>
      <c r="P60" s="59"/>
      <c r="Q60" s="85"/>
      <c r="R60" s="59"/>
    </row>
    <row r="64" spans="1:18">
      <c r="A64" s="53" t="s">
        <v>138</v>
      </c>
      <c r="B64" s="53">
        <f>SUM(D60,I60,N60)/(4000*1000)</f>
        <v>0.246</v>
      </c>
      <c r="C64" s="53">
        <f>ROUNDDOWN(SUM(E60,J60,O60)/(4000*1000),4)</f>
        <v>0.24010000000000001</v>
      </c>
    </row>
    <row r="66" spans="1:17" ht="23.25">
      <c r="A66" s="54" t="s">
        <v>30</v>
      </c>
      <c r="D66" s="81"/>
      <c r="E66" s="85"/>
      <c r="J66" s="85"/>
      <c r="O66" s="85"/>
      <c r="Q66" s="85"/>
    </row>
    <row r="67" spans="1:17" ht="23.25">
      <c r="D67" s="81"/>
      <c r="J67" s="85"/>
      <c r="Q67" s="85"/>
    </row>
    <row r="68" spans="1:17" ht="21">
      <c r="A68" s="86" t="s">
        <v>31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  <c r="Q68" s="85"/>
    </row>
    <row r="69" spans="1:17" ht="23.25">
      <c r="A69" s="87" t="s">
        <v>32</v>
      </c>
      <c r="B69" s="87"/>
      <c r="C69" s="87"/>
      <c r="D69" s="81"/>
      <c r="E69" s="88"/>
      <c r="H69" s="85"/>
      <c r="J69" s="85"/>
    </row>
    <row r="70" spans="1:17" ht="23.25">
      <c r="D70" s="81"/>
      <c r="E70" s="85"/>
      <c r="H70" s="85"/>
      <c r="J70" s="85"/>
    </row>
    <row r="71" spans="1:17" ht="23.25">
      <c r="D71" s="81"/>
      <c r="E71" s="85"/>
      <c r="H71" s="85"/>
      <c r="M71" s="59" t="s">
        <v>33</v>
      </c>
    </row>
    <row r="72" spans="1:17" ht="23.25">
      <c r="D72" s="81"/>
      <c r="E72" s="85"/>
      <c r="H72" s="85"/>
    </row>
    <row r="73" spans="1:17" ht="23.25">
      <c r="D73" s="81"/>
      <c r="E73" s="85"/>
      <c r="H73" s="85"/>
    </row>
    <row r="74" spans="1:17" ht="23.25">
      <c r="D74" s="81"/>
      <c r="E74" s="85"/>
      <c r="H74" s="85"/>
    </row>
    <row r="75" spans="1:17" ht="23.25">
      <c r="D75" s="81"/>
      <c r="E75" s="85"/>
      <c r="H75" s="85"/>
    </row>
    <row r="76" spans="1:17" ht="23.25">
      <c r="D76" s="81"/>
      <c r="E76" s="85"/>
      <c r="H76" s="85"/>
    </row>
    <row r="77" spans="1:17" ht="23.25">
      <c r="D77" s="81"/>
      <c r="E77" s="85"/>
      <c r="H77" s="85"/>
    </row>
    <row r="78" spans="1:17" ht="23.25">
      <c r="D78" s="81"/>
      <c r="E78" s="85"/>
      <c r="H78" s="85"/>
    </row>
    <row r="79" spans="1:17" ht="23.25">
      <c r="D79" s="81"/>
      <c r="E79" s="85"/>
      <c r="H79" s="85"/>
    </row>
    <row r="80" spans="1:17" ht="23.25">
      <c r="D80" s="81"/>
      <c r="E80" s="85"/>
      <c r="H80" s="85"/>
    </row>
    <row r="81" spans="4:8" ht="23.25">
      <c r="D81" s="81"/>
      <c r="E81" s="85"/>
      <c r="H81" s="85"/>
    </row>
    <row r="82" spans="4:8" ht="23.25">
      <c r="D82" s="81"/>
      <c r="E82" s="85"/>
      <c r="H82" s="85"/>
    </row>
    <row r="83" spans="4:8" ht="23.25">
      <c r="D83" s="81"/>
      <c r="E83" s="85"/>
      <c r="H83" s="85"/>
    </row>
    <row r="84" spans="4:8" ht="23.25">
      <c r="D84" s="81"/>
      <c r="E84" s="85"/>
      <c r="H84" s="85"/>
    </row>
    <row r="85" spans="4:8" ht="23.25">
      <c r="D85" s="81"/>
      <c r="E85" s="85"/>
      <c r="H85" s="85"/>
    </row>
    <row r="86" spans="4:8" ht="23.25">
      <c r="D86" s="81"/>
      <c r="E86" s="85"/>
      <c r="H86" s="85"/>
    </row>
    <row r="87" spans="4:8" ht="23.25">
      <c r="D87" s="81"/>
      <c r="E87" s="85"/>
      <c r="H87" s="85"/>
    </row>
    <row r="88" spans="4:8" ht="23.25">
      <c r="D88" s="81"/>
      <c r="E88" s="85"/>
      <c r="H88" s="85"/>
    </row>
    <row r="89" spans="4:8" ht="23.25">
      <c r="D89" s="81"/>
      <c r="E89" s="85"/>
      <c r="H89" s="85"/>
    </row>
    <row r="90" spans="4:8" ht="23.25">
      <c r="D90" s="81"/>
      <c r="E90" s="85"/>
      <c r="H90" s="85"/>
    </row>
    <row r="91" spans="4:8" ht="23.25">
      <c r="D91" s="81"/>
      <c r="E91" s="85"/>
      <c r="H91" s="85"/>
    </row>
    <row r="92" spans="4:8" ht="23.25">
      <c r="D92" s="81"/>
      <c r="E92" s="85"/>
      <c r="H92" s="85"/>
    </row>
    <row r="93" spans="4:8" ht="23.25">
      <c r="D93" s="81"/>
      <c r="E93" s="85"/>
      <c r="H93" s="85"/>
    </row>
    <row r="94" spans="4:8" ht="23.25">
      <c r="D94" s="89"/>
      <c r="E94" s="85"/>
      <c r="H94" s="85"/>
    </row>
    <row r="95" spans="4:8" ht="21">
      <c r="E95" s="85"/>
      <c r="H95" s="85"/>
    </row>
    <row r="96" spans="4:8" ht="21">
      <c r="E96" s="85"/>
      <c r="H96" s="85"/>
    </row>
    <row r="97" spans="4:8" ht="21">
      <c r="E97" s="85"/>
      <c r="H97" s="85"/>
    </row>
    <row r="98" spans="4:8" ht="23.25">
      <c r="D98" s="90"/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9" workbookViewId="0">
      <selection activeCell="J72" sqref="J72"/>
    </sheetView>
  </sheetViews>
  <sheetFormatPr defaultColWidth="9.140625" defaultRowHeight="12.75"/>
  <cols>
    <col min="1" max="3" width="9.140625" style="53"/>
    <col min="4" max="5" width="15.7109375" style="53" customWidth="1"/>
    <col min="6" max="8" width="9.140625" style="53"/>
    <col min="9" max="10" width="14.42578125" style="53" customWidth="1"/>
    <col min="11" max="13" width="9.140625" style="53"/>
    <col min="14" max="15" width="15.28515625" style="53" customWidth="1"/>
    <col min="16" max="16384" width="9.140625" style="53"/>
  </cols>
  <sheetData>
    <row r="2" spans="1:15" ht="2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4" spans="1:15" ht="20.25">
      <c r="A4" s="54" t="s">
        <v>139</v>
      </c>
      <c r="B4" s="54"/>
      <c r="C4" s="54"/>
      <c r="D4" s="54"/>
      <c r="E4" s="54"/>
      <c r="F4" s="54"/>
      <c r="G4" s="54"/>
      <c r="H4" s="54"/>
      <c r="I4" s="54"/>
    </row>
    <row r="5" spans="1:15" ht="20.25">
      <c r="A5" s="54"/>
    </row>
    <row r="6" spans="1:15" ht="20.25">
      <c r="A6" s="54" t="s">
        <v>2</v>
      </c>
    </row>
    <row r="7" spans="1:15" ht="20.25">
      <c r="A7" s="54" t="s">
        <v>3</v>
      </c>
    </row>
    <row r="8" spans="1:15" ht="21">
      <c r="A8" s="54" t="s">
        <v>4</v>
      </c>
      <c r="H8" s="55"/>
    </row>
    <row r="9" spans="1:15" ht="20.25">
      <c r="A9" s="54" t="s">
        <v>5</v>
      </c>
    </row>
    <row r="10" spans="1:15" ht="20.25">
      <c r="A10" s="54" t="s">
        <v>6</v>
      </c>
    </row>
    <row r="11" spans="1:15" ht="20.25">
      <c r="A11" s="54"/>
      <c r="G11" s="56"/>
    </row>
    <row r="12" spans="1:15" ht="20.25">
      <c r="A12" s="54" t="s">
        <v>140</v>
      </c>
      <c r="N12" s="54" t="s">
        <v>141</v>
      </c>
    </row>
    <row r="13" spans="1:15" ht="20.25">
      <c r="A13" s="54"/>
    </row>
    <row r="14" spans="1:15" ht="40.5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1">
      <c r="A16" s="59" t="s">
        <v>12</v>
      </c>
      <c r="N16" s="60"/>
      <c r="O16" s="61"/>
    </row>
    <row r="17" spans="1:15" ht="21">
      <c r="A17" s="59" t="s">
        <v>13</v>
      </c>
      <c r="N17" s="62" t="s">
        <v>14</v>
      </c>
      <c r="O17" s="63" t="s">
        <v>142</v>
      </c>
    </row>
    <row r="18" spans="1:15" ht="21">
      <c r="A18" s="59" t="s">
        <v>16</v>
      </c>
      <c r="N18" s="62"/>
      <c r="O18" s="63"/>
    </row>
    <row r="19" spans="1:15" ht="21">
      <c r="A19" s="59" t="s">
        <v>17</v>
      </c>
      <c r="N19" s="62"/>
      <c r="O19" s="63"/>
    </row>
    <row r="20" spans="1:15" ht="21">
      <c r="A20" s="59" t="s">
        <v>18</v>
      </c>
      <c r="N20" s="62"/>
      <c r="O20" s="63"/>
    </row>
    <row r="21" spans="1:15" ht="21">
      <c r="A21" s="54" t="s">
        <v>19</v>
      </c>
      <c r="C21" s="52" t="s">
        <v>20</v>
      </c>
      <c r="D21" s="52"/>
      <c r="N21" s="59"/>
      <c r="O21" s="59"/>
    </row>
    <row r="23" spans="1:15" ht="20.25">
      <c r="A23" s="54" t="s">
        <v>21</v>
      </c>
      <c r="E23" s="54" t="s">
        <v>22</v>
      </c>
    </row>
    <row r="24" spans="1:15" ht="20.25">
      <c r="G24" s="54" t="s">
        <v>23</v>
      </c>
    </row>
    <row r="25" spans="1:15" ht="20.25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21.5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0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3.25">
      <c r="A28" s="68">
        <v>1</v>
      </c>
      <c r="B28" s="69">
        <v>0</v>
      </c>
      <c r="C28" s="70">
        <v>0.15</v>
      </c>
      <c r="D28" s="71">
        <v>9200</v>
      </c>
      <c r="E28" s="71">
        <f t="shared" ref="E28:E59" si="0">D28*(100-2.17)/100</f>
        <v>9000.36</v>
      </c>
      <c r="F28" s="72">
        <v>33</v>
      </c>
      <c r="G28" s="73">
        <v>8</v>
      </c>
      <c r="H28" s="73">
        <v>8.15</v>
      </c>
      <c r="I28" s="71">
        <v>9200</v>
      </c>
      <c r="J28" s="71">
        <f t="shared" ref="J28:J59" si="1">I28*(100-2.17)/100</f>
        <v>9000.36</v>
      </c>
      <c r="K28" s="72">
        <v>65</v>
      </c>
      <c r="L28" s="73">
        <v>16</v>
      </c>
      <c r="M28" s="73">
        <v>16.149999999999999</v>
      </c>
      <c r="N28" s="71">
        <v>9200</v>
      </c>
      <c r="O28" s="71">
        <f t="shared" ref="O28:O59" si="2">N28*(100-2.17)/100</f>
        <v>9000.36</v>
      </c>
    </row>
    <row r="29" spans="1:15" ht="23.25">
      <c r="A29" s="68">
        <v>2</v>
      </c>
      <c r="B29" s="68">
        <v>0.15</v>
      </c>
      <c r="C29" s="74">
        <v>0.3</v>
      </c>
      <c r="D29" s="71">
        <v>9200</v>
      </c>
      <c r="E29" s="71">
        <f t="shared" si="0"/>
        <v>9000.36</v>
      </c>
      <c r="F29" s="72">
        <v>34</v>
      </c>
      <c r="G29" s="73">
        <v>8.15</v>
      </c>
      <c r="H29" s="73">
        <v>8.3000000000000007</v>
      </c>
      <c r="I29" s="71">
        <v>9200</v>
      </c>
      <c r="J29" s="71">
        <f t="shared" si="1"/>
        <v>9000.36</v>
      </c>
      <c r="K29" s="72">
        <v>66</v>
      </c>
      <c r="L29" s="73">
        <v>16.149999999999999</v>
      </c>
      <c r="M29" s="73">
        <v>16.3</v>
      </c>
      <c r="N29" s="71">
        <v>9200</v>
      </c>
      <c r="O29" s="71">
        <f t="shared" si="2"/>
        <v>9000.36</v>
      </c>
    </row>
    <row r="30" spans="1:15" ht="23.25">
      <c r="A30" s="68">
        <v>3</v>
      </c>
      <c r="B30" s="74">
        <v>0.3</v>
      </c>
      <c r="C30" s="70">
        <v>0.45</v>
      </c>
      <c r="D30" s="71">
        <v>9200</v>
      </c>
      <c r="E30" s="71">
        <f t="shared" si="0"/>
        <v>9000.36</v>
      </c>
      <c r="F30" s="72">
        <v>35</v>
      </c>
      <c r="G30" s="73">
        <v>8.3000000000000007</v>
      </c>
      <c r="H30" s="73">
        <v>8.4499999999999993</v>
      </c>
      <c r="I30" s="71">
        <v>9200</v>
      </c>
      <c r="J30" s="71">
        <f t="shared" si="1"/>
        <v>9000.36</v>
      </c>
      <c r="K30" s="72">
        <v>67</v>
      </c>
      <c r="L30" s="73">
        <v>16.3</v>
      </c>
      <c r="M30" s="73">
        <v>16.45</v>
      </c>
      <c r="N30" s="71">
        <v>9200</v>
      </c>
      <c r="O30" s="71">
        <f t="shared" si="2"/>
        <v>9000.36</v>
      </c>
    </row>
    <row r="31" spans="1:15" ht="23.25">
      <c r="A31" s="68">
        <v>4</v>
      </c>
      <c r="B31" s="68">
        <v>0.45</v>
      </c>
      <c r="C31" s="73">
        <v>1</v>
      </c>
      <c r="D31" s="71">
        <v>9200</v>
      </c>
      <c r="E31" s="71">
        <f t="shared" si="0"/>
        <v>9000.36</v>
      </c>
      <c r="F31" s="72">
        <v>36</v>
      </c>
      <c r="G31" s="73">
        <v>8.4499999999999993</v>
      </c>
      <c r="H31" s="73">
        <v>9</v>
      </c>
      <c r="I31" s="71">
        <v>9200</v>
      </c>
      <c r="J31" s="71">
        <f t="shared" si="1"/>
        <v>9000.36</v>
      </c>
      <c r="K31" s="72">
        <v>68</v>
      </c>
      <c r="L31" s="73">
        <v>16.45</v>
      </c>
      <c r="M31" s="73">
        <v>17</v>
      </c>
      <c r="N31" s="71">
        <v>9200</v>
      </c>
      <c r="O31" s="71">
        <f t="shared" si="2"/>
        <v>9000.36</v>
      </c>
    </row>
    <row r="32" spans="1:15" ht="23.25">
      <c r="A32" s="68">
        <v>5</v>
      </c>
      <c r="B32" s="73">
        <v>1</v>
      </c>
      <c r="C32" s="70">
        <v>1.1499999999999999</v>
      </c>
      <c r="D32" s="71">
        <v>9200</v>
      </c>
      <c r="E32" s="71">
        <f t="shared" si="0"/>
        <v>9000.36</v>
      </c>
      <c r="F32" s="72">
        <v>37</v>
      </c>
      <c r="G32" s="73">
        <v>9</v>
      </c>
      <c r="H32" s="73">
        <v>9.15</v>
      </c>
      <c r="I32" s="71">
        <v>9200</v>
      </c>
      <c r="J32" s="71">
        <f t="shared" si="1"/>
        <v>9000.36</v>
      </c>
      <c r="K32" s="72">
        <v>69</v>
      </c>
      <c r="L32" s="73">
        <v>17</v>
      </c>
      <c r="M32" s="73">
        <v>17.149999999999999</v>
      </c>
      <c r="N32" s="71">
        <v>9200</v>
      </c>
      <c r="O32" s="71">
        <f t="shared" si="2"/>
        <v>9000.36</v>
      </c>
    </row>
    <row r="33" spans="1:15" ht="23.25">
      <c r="A33" s="68">
        <v>6</v>
      </c>
      <c r="B33" s="70">
        <v>1.1499999999999999</v>
      </c>
      <c r="C33" s="73">
        <v>1.3</v>
      </c>
      <c r="D33" s="71">
        <v>9200</v>
      </c>
      <c r="E33" s="71">
        <f t="shared" si="0"/>
        <v>9000.36</v>
      </c>
      <c r="F33" s="72">
        <v>38</v>
      </c>
      <c r="G33" s="73">
        <v>9.15</v>
      </c>
      <c r="H33" s="73">
        <v>9.3000000000000007</v>
      </c>
      <c r="I33" s="71">
        <v>9200</v>
      </c>
      <c r="J33" s="71">
        <f t="shared" si="1"/>
        <v>9000.36</v>
      </c>
      <c r="K33" s="72">
        <v>70</v>
      </c>
      <c r="L33" s="73">
        <v>17.149999999999999</v>
      </c>
      <c r="M33" s="73">
        <v>17.3</v>
      </c>
      <c r="N33" s="71">
        <v>9200</v>
      </c>
      <c r="O33" s="71">
        <f t="shared" si="2"/>
        <v>9000.36</v>
      </c>
    </row>
    <row r="34" spans="1:15" ht="23.25">
      <c r="A34" s="68">
        <v>7</v>
      </c>
      <c r="B34" s="74">
        <v>1.3</v>
      </c>
      <c r="C34" s="70">
        <v>1.45</v>
      </c>
      <c r="D34" s="71">
        <v>9200</v>
      </c>
      <c r="E34" s="71">
        <f t="shared" si="0"/>
        <v>9000.36</v>
      </c>
      <c r="F34" s="72">
        <v>39</v>
      </c>
      <c r="G34" s="73">
        <v>9.3000000000000007</v>
      </c>
      <c r="H34" s="73">
        <v>9.4499999999999993</v>
      </c>
      <c r="I34" s="71">
        <v>9200</v>
      </c>
      <c r="J34" s="71">
        <f t="shared" si="1"/>
        <v>9000.36</v>
      </c>
      <c r="K34" s="72">
        <v>71</v>
      </c>
      <c r="L34" s="73">
        <v>17.3</v>
      </c>
      <c r="M34" s="73">
        <v>17.45</v>
      </c>
      <c r="N34" s="71">
        <v>9200</v>
      </c>
      <c r="O34" s="71">
        <f t="shared" si="2"/>
        <v>9000.36</v>
      </c>
    </row>
    <row r="35" spans="1:15" ht="23.25">
      <c r="A35" s="68">
        <v>8</v>
      </c>
      <c r="B35" s="68">
        <v>1.45</v>
      </c>
      <c r="C35" s="73">
        <v>2</v>
      </c>
      <c r="D35" s="71">
        <v>9200</v>
      </c>
      <c r="E35" s="71">
        <f t="shared" si="0"/>
        <v>9000.36</v>
      </c>
      <c r="F35" s="72">
        <v>40</v>
      </c>
      <c r="G35" s="73">
        <v>9.4499999999999993</v>
      </c>
      <c r="H35" s="73">
        <v>10</v>
      </c>
      <c r="I35" s="71">
        <v>9200</v>
      </c>
      <c r="J35" s="71">
        <f t="shared" si="1"/>
        <v>9000.36</v>
      </c>
      <c r="K35" s="72">
        <v>72</v>
      </c>
      <c r="L35" s="75">
        <v>17.45</v>
      </c>
      <c r="M35" s="73">
        <v>18</v>
      </c>
      <c r="N35" s="71">
        <v>9200</v>
      </c>
      <c r="O35" s="71">
        <f t="shared" si="2"/>
        <v>9000.36</v>
      </c>
    </row>
    <row r="36" spans="1:15" ht="23.25">
      <c r="A36" s="68">
        <v>9</v>
      </c>
      <c r="B36" s="74">
        <v>2</v>
      </c>
      <c r="C36" s="70">
        <v>2.15</v>
      </c>
      <c r="D36" s="71">
        <v>9200</v>
      </c>
      <c r="E36" s="71">
        <f t="shared" si="0"/>
        <v>9000.36</v>
      </c>
      <c r="F36" s="72">
        <v>41</v>
      </c>
      <c r="G36" s="73">
        <v>10</v>
      </c>
      <c r="H36" s="75">
        <v>10.15</v>
      </c>
      <c r="I36" s="71">
        <v>9200</v>
      </c>
      <c r="J36" s="71">
        <f t="shared" si="1"/>
        <v>9000.36</v>
      </c>
      <c r="K36" s="72">
        <v>73</v>
      </c>
      <c r="L36" s="75">
        <v>18</v>
      </c>
      <c r="M36" s="73">
        <v>18.149999999999999</v>
      </c>
      <c r="N36" s="71">
        <v>9200</v>
      </c>
      <c r="O36" s="71">
        <f t="shared" si="2"/>
        <v>9000.36</v>
      </c>
    </row>
    <row r="37" spans="1:15" ht="23.25">
      <c r="A37" s="68">
        <v>10</v>
      </c>
      <c r="B37" s="68">
        <v>2.15</v>
      </c>
      <c r="C37" s="73">
        <v>2.2999999999999998</v>
      </c>
      <c r="D37" s="71">
        <v>9200</v>
      </c>
      <c r="E37" s="71">
        <f t="shared" si="0"/>
        <v>9000.36</v>
      </c>
      <c r="F37" s="72">
        <v>42</v>
      </c>
      <c r="G37" s="73">
        <v>10.15</v>
      </c>
      <c r="H37" s="75">
        <v>10.3</v>
      </c>
      <c r="I37" s="71">
        <v>9200</v>
      </c>
      <c r="J37" s="71">
        <f t="shared" si="1"/>
        <v>9000.36</v>
      </c>
      <c r="K37" s="72">
        <v>74</v>
      </c>
      <c r="L37" s="75">
        <v>18.149999999999999</v>
      </c>
      <c r="M37" s="73">
        <v>18.3</v>
      </c>
      <c r="N37" s="71">
        <v>9200</v>
      </c>
      <c r="O37" s="71">
        <f t="shared" si="2"/>
        <v>9000.36</v>
      </c>
    </row>
    <row r="38" spans="1:15" ht="23.25">
      <c r="A38" s="68">
        <v>11</v>
      </c>
      <c r="B38" s="74">
        <v>2.2999999999999998</v>
      </c>
      <c r="C38" s="70">
        <v>2.4500000000000002</v>
      </c>
      <c r="D38" s="71">
        <v>9200</v>
      </c>
      <c r="E38" s="71">
        <f t="shared" si="0"/>
        <v>9000.36</v>
      </c>
      <c r="F38" s="72">
        <v>43</v>
      </c>
      <c r="G38" s="73">
        <v>10.3</v>
      </c>
      <c r="H38" s="75">
        <v>10.45</v>
      </c>
      <c r="I38" s="71">
        <v>9200</v>
      </c>
      <c r="J38" s="71">
        <f t="shared" si="1"/>
        <v>9000.36</v>
      </c>
      <c r="K38" s="72">
        <v>75</v>
      </c>
      <c r="L38" s="75">
        <v>18.3</v>
      </c>
      <c r="M38" s="73">
        <v>18.45</v>
      </c>
      <c r="N38" s="71">
        <v>9200</v>
      </c>
      <c r="O38" s="71">
        <f t="shared" si="2"/>
        <v>9000.36</v>
      </c>
    </row>
    <row r="39" spans="1:15" ht="23.25">
      <c r="A39" s="68">
        <v>12</v>
      </c>
      <c r="B39" s="68">
        <v>2.4500000000000002</v>
      </c>
      <c r="C39" s="73">
        <v>3</v>
      </c>
      <c r="D39" s="71">
        <v>9200</v>
      </c>
      <c r="E39" s="71">
        <f t="shared" si="0"/>
        <v>9000.36</v>
      </c>
      <c r="F39" s="72">
        <v>44</v>
      </c>
      <c r="G39" s="73">
        <v>10.45</v>
      </c>
      <c r="H39" s="75">
        <v>11</v>
      </c>
      <c r="I39" s="71">
        <v>9200</v>
      </c>
      <c r="J39" s="71">
        <f t="shared" si="1"/>
        <v>9000.36</v>
      </c>
      <c r="K39" s="72">
        <v>76</v>
      </c>
      <c r="L39" s="75">
        <v>18.45</v>
      </c>
      <c r="M39" s="73">
        <v>19</v>
      </c>
      <c r="N39" s="71">
        <v>9200</v>
      </c>
      <c r="O39" s="71">
        <f t="shared" si="2"/>
        <v>9000.36</v>
      </c>
    </row>
    <row r="40" spans="1:15" ht="23.25">
      <c r="A40" s="68">
        <v>13</v>
      </c>
      <c r="B40" s="74">
        <v>3</v>
      </c>
      <c r="C40" s="76">
        <v>3.15</v>
      </c>
      <c r="D40" s="71">
        <v>9200</v>
      </c>
      <c r="E40" s="71">
        <f t="shared" si="0"/>
        <v>9000.36</v>
      </c>
      <c r="F40" s="72">
        <v>45</v>
      </c>
      <c r="G40" s="73">
        <v>11</v>
      </c>
      <c r="H40" s="75">
        <v>11.15</v>
      </c>
      <c r="I40" s="71">
        <v>9200</v>
      </c>
      <c r="J40" s="71">
        <f t="shared" si="1"/>
        <v>9000.36</v>
      </c>
      <c r="K40" s="72">
        <v>77</v>
      </c>
      <c r="L40" s="75">
        <v>19</v>
      </c>
      <c r="M40" s="73">
        <v>19.149999999999999</v>
      </c>
      <c r="N40" s="71">
        <v>9200</v>
      </c>
      <c r="O40" s="71">
        <f t="shared" si="2"/>
        <v>9000.36</v>
      </c>
    </row>
    <row r="41" spans="1:15" ht="23.25">
      <c r="A41" s="68">
        <v>14</v>
      </c>
      <c r="B41" s="68">
        <v>3.15</v>
      </c>
      <c r="C41" s="75">
        <v>3.3</v>
      </c>
      <c r="D41" s="71">
        <v>9200</v>
      </c>
      <c r="E41" s="71">
        <f t="shared" si="0"/>
        <v>9000.36</v>
      </c>
      <c r="F41" s="72">
        <v>46</v>
      </c>
      <c r="G41" s="73">
        <v>11.15</v>
      </c>
      <c r="H41" s="75">
        <v>11.3</v>
      </c>
      <c r="I41" s="71">
        <v>9200</v>
      </c>
      <c r="J41" s="71">
        <f t="shared" si="1"/>
        <v>9000.36</v>
      </c>
      <c r="K41" s="72">
        <v>78</v>
      </c>
      <c r="L41" s="75">
        <v>19.149999999999999</v>
      </c>
      <c r="M41" s="73">
        <v>19.3</v>
      </c>
      <c r="N41" s="71">
        <v>9200</v>
      </c>
      <c r="O41" s="71">
        <f t="shared" si="2"/>
        <v>9000.36</v>
      </c>
    </row>
    <row r="42" spans="1:15" ht="23.25">
      <c r="A42" s="68">
        <v>15</v>
      </c>
      <c r="B42" s="74">
        <v>3.3</v>
      </c>
      <c r="C42" s="76">
        <v>3.45</v>
      </c>
      <c r="D42" s="71">
        <v>9200</v>
      </c>
      <c r="E42" s="71">
        <f t="shared" si="0"/>
        <v>9000.36</v>
      </c>
      <c r="F42" s="72">
        <v>47</v>
      </c>
      <c r="G42" s="73">
        <v>11.3</v>
      </c>
      <c r="H42" s="75">
        <v>11.45</v>
      </c>
      <c r="I42" s="71">
        <v>9200</v>
      </c>
      <c r="J42" s="71">
        <f t="shared" si="1"/>
        <v>9000.36</v>
      </c>
      <c r="K42" s="72">
        <v>79</v>
      </c>
      <c r="L42" s="75">
        <v>19.3</v>
      </c>
      <c r="M42" s="73">
        <v>19.45</v>
      </c>
      <c r="N42" s="71">
        <v>9200</v>
      </c>
      <c r="O42" s="71">
        <f t="shared" si="2"/>
        <v>9000.36</v>
      </c>
    </row>
    <row r="43" spans="1:15" ht="23.25">
      <c r="A43" s="68">
        <v>16</v>
      </c>
      <c r="B43" s="68">
        <v>3.45</v>
      </c>
      <c r="C43" s="75">
        <v>4</v>
      </c>
      <c r="D43" s="71">
        <v>9200</v>
      </c>
      <c r="E43" s="71">
        <f t="shared" si="0"/>
        <v>9000.36</v>
      </c>
      <c r="F43" s="72">
        <v>48</v>
      </c>
      <c r="G43" s="73">
        <v>11.45</v>
      </c>
      <c r="H43" s="75">
        <v>12</v>
      </c>
      <c r="I43" s="71">
        <v>9200</v>
      </c>
      <c r="J43" s="71">
        <f t="shared" si="1"/>
        <v>9000.36</v>
      </c>
      <c r="K43" s="72">
        <v>80</v>
      </c>
      <c r="L43" s="75">
        <v>19.45</v>
      </c>
      <c r="M43" s="73">
        <v>20</v>
      </c>
      <c r="N43" s="71">
        <v>9200</v>
      </c>
      <c r="O43" s="71">
        <f t="shared" si="2"/>
        <v>9000.36</v>
      </c>
    </row>
    <row r="44" spans="1:15" ht="23.25">
      <c r="A44" s="68">
        <v>17</v>
      </c>
      <c r="B44" s="74">
        <v>4</v>
      </c>
      <c r="C44" s="76">
        <v>4.1500000000000004</v>
      </c>
      <c r="D44" s="71">
        <v>9200</v>
      </c>
      <c r="E44" s="71">
        <f t="shared" si="0"/>
        <v>9000.36</v>
      </c>
      <c r="F44" s="72">
        <v>49</v>
      </c>
      <c r="G44" s="73">
        <v>12</v>
      </c>
      <c r="H44" s="75">
        <v>12.15</v>
      </c>
      <c r="I44" s="71">
        <v>9200</v>
      </c>
      <c r="J44" s="71">
        <f t="shared" si="1"/>
        <v>9000.36</v>
      </c>
      <c r="K44" s="72">
        <v>81</v>
      </c>
      <c r="L44" s="75">
        <v>20</v>
      </c>
      <c r="M44" s="73">
        <v>20.149999999999999</v>
      </c>
      <c r="N44" s="71">
        <v>9200</v>
      </c>
      <c r="O44" s="71">
        <f t="shared" si="2"/>
        <v>9000.36</v>
      </c>
    </row>
    <row r="45" spans="1:15" ht="23.25">
      <c r="A45" s="68">
        <v>18</v>
      </c>
      <c r="B45" s="68">
        <v>4.1500000000000004</v>
      </c>
      <c r="C45" s="75">
        <v>4.3</v>
      </c>
      <c r="D45" s="71">
        <v>9200</v>
      </c>
      <c r="E45" s="71">
        <f t="shared" si="0"/>
        <v>9000.36</v>
      </c>
      <c r="F45" s="72">
        <v>50</v>
      </c>
      <c r="G45" s="73">
        <v>12.15</v>
      </c>
      <c r="H45" s="75">
        <v>12.3</v>
      </c>
      <c r="I45" s="71">
        <v>9200</v>
      </c>
      <c r="J45" s="71">
        <f t="shared" si="1"/>
        <v>9000.36</v>
      </c>
      <c r="K45" s="72">
        <v>82</v>
      </c>
      <c r="L45" s="75">
        <v>20.149999999999999</v>
      </c>
      <c r="M45" s="73">
        <v>20.3</v>
      </c>
      <c r="N45" s="71">
        <v>9200</v>
      </c>
      <c r="O45" s="71">
        <f t="shared" si="2"/>
        <v>9000.36</v>
      </c>
    </row>
    <row r="46" spans="1:15" ht="23.25">
      <c r="A46" s="68">
        <v>19</v>
      </c>
      <c r="B46" s="74">
        <v>4.3</v>
      </c>
      <c r="C46" s="76">
        <v>4.45</v>
      </c>
      <c r="D46" s="71">
        <v>9200</v>
      </c>
      <c r="E46" s="71">
        <f t="shared" si="0"/>
        <v>9000.36</v>
      </c>
      <c r="F46" s="72">
        <v>51</v>
      </c>
      <c r="G46" s="73">
        <v>12.3</v>
      </c>
      <c r="H46" s="75">
        <v>12.45</v>
      </c>
      <c r="I46" s="71">
        <v>9200</v>
      </c>
      <c r="J46" s="71">
        <f t="shared" si="1"/>
        <v>9000.36</v>
      </c>
      <c r="K46" s="72">
        <v>83</v>
      </c>
      <c r="L46" s="75">
        <v>20.3</v>
      </c>
      <c r="M46" s="73">
        <v>20.45</v>
      </c>
      <c r="N46" s="71">
        <v>9200</v>
      </c>
      <c r="O46" s="71">
        <f t="shared" si="2"/>
        <v>9000.36</v>
      </c>
    </row>
    <row r="47" spans="1:15" ht="23.25">
      <c r="A47" s="68">
        <v>20</v>
      </c>
      <c r="B47" s="68">
        <v>4.45</v>
      </c>
      <c r="C47" s="75">
        <v>5</v>
      </c>
      <c r="D47" s="71">
        <v>9200</v>
      </c>
      <c r="E47" s="71">
        <f t="shared" si="0"/>
        <v>9000.36</v>
      </c>
      <c r="F47" s="72">
        <v>52</v>
      </c>
      <c r="G47" s="73">
        <v>12.45</v>
      </c>
      <c r="H47" s="75">
        <v>13</v>
      </c>
      <c r="I47" s="71">
        <v>9200</v>
      </c>
      <c r="J47" s="71">
        <f t="shared" si="1"/>
        <v>9000.36</v>
      </c>
      <c r="K47" s="72">
        <v>84</v>
      </c>
      <c r="L47" s="75">
        <v>20.45</v>
      </c>
      <c r="M47" s="73">
        <v>21</v>
      </c>
      <c r="N47" s="71">
        <v>9200</v>
      </c>
      <c r="O47" s="71">
        <f t="shared" si="2"/>
        <v>9000.36</v>
      </c>
    </row>
    <row r="48" spans="1:15" ht="23.25">
      <c r="A48" s="68">
        <v>21</v>
      </c>
      <c r="B48" s="73">
        <v>5</v>
      </c>
      <c r="C48" s="76">
        <v>5.15</v>
      </c>
      <c r="D48" s="71">
        <v>9200</v>
      </c>
      <c r="E48" s="71">
        <f t="shared" si="0"/>
        <v>9000.36</v>
      </c>
      <c r="F48" s="72">
        <v>53</v>
      </c>
      <c r="G48" s="73">
        <v>13</v>
      </c>
      <c r="H48" s="75">
        <v>13.15</v>
      </c>
      <c r="I48" s="71">
        <v>9200</v>
      </c>
      <c r="J48" s="71">
        <f t="shared" si="1"/>
        <v>9000.36</v>
      </c>
      <c r="K48" s="72">
        <v>85</v>
      </c>
      <c r="L48" s="75">
        <v>21</v>
      </c>
      <c r="M48" s="73">
        <v>21.15</v>
      </c>
      <c r="N48" s="71">
        <v>9200</v>
      </c>
      <c r="O48" s="71">
        <f t="shared" si="2"/>
        <v>9000.36</v>
      </c>
    </row>
    <row r="49" spans="1:18" ht="23.25">
      <c r="A49" s="68">
        <v>22</v>
      </c>
      <c r="B49" s="70">
        <v>5.15</v>
      </c>
      <c r="C49" s="75">
        <v>5.3</v>
      </c>
      <c r="D49" s="71">
        <v>9200</v>
      </c>
      <c r="E49" s="71">
        <f t="shared" si="0"/>
        <v>9000.36</v>
      </c>
      <c r="F49" s="72">
        <v>54</v>
      </c>
      <c r="G49" s="73">
        <v>13.15</v>
      </c>
      <c r="H49" s="75">
        <v>13.3</v>
      </c>
      <c r="I49" s="71">
        <v>9200</v>
      </c>
      <c r="J49" s="71">
        <f t="shared" si="1"/>
        <v>9000.36</v>
      </c>
      <c r="K49" s="72">
        <v>86</v>
      </c>
      <c r="L49" s="75">
        <v>21.15</v>
      </c>
      <c r="M49" s="73">
        <v>21.3</v>
      </c>
      <c r="N49" s="71">
        <v>9200</v>
      </c>
      <c r="O49" s="71">
        <f t="shared" si="2"/>
        <v>9000.36</v>
      </c>
    </row>
    <row r="50" spans="1:18" ht="23.25">
      <c r="A50" s="68">
        <v>23</v>
      </c>
      <c r="B50" s="73">
        <v>5.3</v>
      </c>
      <c r="C50" s="76">
        <v>5.45</v>
      </c>
      <c r="D50" s="71">
        <v>9200</v>
      </c>
      <c r="E50" s="71">
        <f t="shared" si="0"/>
        <v>9000.36</v>
      </c>
      <c r="F50" s="72">
        <v>55</v>
      </c>
      <c r="G50" s="73">
        <v>13.3</v>
      </c>
      <c r="H50" s="75">
        <v>13.45</v>
      </c>
      <c r="I50" s="71">
        <v>9200</v>
      </c>
      <c r="J50" s="71">
        <f t="shared" si="1"/>
        <v>9000.36</v>
      </c>
      <c r="K50" s="72">
        <v>87</v>
      </c>
      <c r="L50" s="75">
        <v>21.3</v>
      </c>
      <c r="M50" s="73">
        <v>21.45</v>
      </c>
      <c r="N50" s="71">
        <v>9200</v>
      </c>
      <c r="O50" s="71">
        <f t="shared" si="2"/>
        <v>9000.36</v>
      </c>
    </row>
    <row r="51" spans="1:18" ht="23.25">
      <c r="A51" s="68">
        <v>24</v>
      </c>
      <c r="B51" s="70">
        <v>5.45</v>
      </c>
      <c r="C51" s="75">
        <v>6</v>
      </c>
      <c r="D51" s="71">
        <v>9200</v>
      </c>
      <c r="E51" s="71">
        <f t="shared" si="0"/>
        <v>9000.36</v>
      </c>
      <c r="F51" s="72">
        <v>56</v>
      </c>
      <c r="G51" s="73">
        <v>13.45</v>
      </c>
      <c r="H51" s="75">
        <v>14</v>
      </c>
      <c r="I51" s="71">
        <v>9200</v>
      </c>
      <c r="J51" s="71">
        <f t="shared" si="1"/>
        <v>9000.36</v>
      </c>
      <c r="K51" s="72">
        <v>88</v>
      </c>
      <c r="L51" s="75">
        <v>21.45</v>
      </c>
      <c r="M51" s="73">
        <v>22</v>
      </c>
      <c r="N51" s="71">
        <v>9200</v>
      </c>
      <c r="O51" s="71">
        <f t="shared" si="2"/>
        <v>9000.36</v>
      </c>
    </row>
    <row r="52" spans="1:18" ht="23.25">
      <c r="A52" s="68">
        <v>25</v>
      </c>
      <c r="B52" s="73">
        <v>6</v>
      </c>
      <c r="C52" s="76">
        <v>6.15</v>
      </c>
      <c r="D52" s="71">
        <v>9200</v>
      </c>
      <c r="E52" s="71">
        <f t="shared" si="0"/>
        <v>9000.36</v>
      </c>
      <c r="F52" s="72">
        <v>57</v>
      </c>
      <c r="G52" s="73">
        <v>14</v>
      </c>
      <c r="H52" s="75">
        <v>14.15</v>
      </c>
      <c r="I52" s="71">
        <v>9200</v>
      </c>
      <c r="J52" s="71">
        <f t="shared" si="1"/>
        <v>9000.36</v>
      </c>
      <c r="K52" s="72">
        <v>89</v>
      </c>
      <c r="L52" s="75">
        <v>22</v>
      </c>
      <c r="M52" s="73">
        <v>22.15</v>
      </c>
      <c r="N52" s="71">
        <v>9200</v>
      </c>
      <c r="O52" s="71">
        <f t="shared" si="2"/>
        <v>9000.36</v>
      </c>
    </row>
    <row r="53" spans="1:18" ht="23.25">
      <c r="A53" s="68">
        <v>26</v>
      </c>
      <c r="B53" s="70">
        <v>6.15</v>
      </c>
      <c r="C53" s="75">
        <v>6.3</v>
      </c>
      <c r="D53" s="71">
        <v>9200</v>
      </c>
      <c r="E53" s="71">
        <f t="shared" si="0"/>
        <v>9000.36</v>
      </c>
      <c r="F53" s="72">
        <v>58</v>
      </c>
      <c r="G53" s="73">
        <v>14.15</v>
      </c>
      <c r="H53" s="75">
        <v>14.3</v>
      </c>
      <c r="I53" s="71">
        <v>9200</v>
      </c>
      <c r="J53" s="71">
        <f t="shared" si="1"/>
        <v>9000.36</v>
      </c>
      <c r="K53" s="72">
        <v>90</v>
      </c>
      <c r="L53" s="75">
        <v>22.15</v>
      </c>
      <c r="M53" s="73">
        <v>22.3</v>
      </c>
      <c r="N53" s="71">
        <v>9200</v>
      </c>
      <c r="O53" s="71">
        <f t="shared" si="2"/>
        <v>9000.36</v>
      </c>
    </row>
    <row r="54" spans="1:18" ht="23.25">
      <c r="A54" s="68">
        <v>27</v>
      </c>
      <c r="B54" s="73">
        <v>6.3</v>
      </c>
      <c r="C54" s="76">
        <v>6.45</v>
      </c>
      <c r="D54" s="71">
        <v>9200</v>
      </c>
      <c r="E54" s="71">
        <f t="shared" si="0"/>
        <v>9000.36</v>
      </c>
      <c r="F54" s="72">
        <v>59</v>
      </c>
      <c r="G54" s="73">
        <v>14.3</v>
      </c>
      <c r="H54" s="75">
        <v>14.45</v>
      </c>
      <c r="I54" s="71">
        <v>9200</v>
      </c>
      <c r="J54" s="71">
        <f t="shared" si="1"/>
        <v>9000.36</v>
      </c>
      <c r="K54" s="72">
        <v>91</v>
      </c>
      <c r="L54" s="75">
        <v>22.3</v>
      </c>
      <c r="M54" s="73">
        <v>22.45</v>
      </c>
      <c r="N54" s="71">
        <v>9200</v>
      </c>
      <c r="O54" s="71">
        <f t="shared" si="2"/>
        <v>9000.36</v>
      </c>
    </row>
    <row r="55" spans="1:18" ht="23.25">
      <c r="A55" s="68">
        <v>28</v>
      </c>
      <c r="B55" s="70">
        <v>6.45</v>
      </c>
      <c r="C55" s="75">
        <v>7</v>
      </c>
      <c r="D55" s="71">
        <v>9200</v>
      </c>
      <c r="E55" s="71">
        <f t="shared" si="0"/>
        <v>9000.36</v>
      </c>
      <c r="F55" s="72">
        <v>60</v>
      </c>
      <c r="G55" s="73">
        <v>14.45</v>
      </c>
      <c r="H55" s="73">
        <v>15</v>
      </c>
      <c r="I55" s="71">
        <v>9200</v>
      </c>
      <c r="J55" s="71">
        <f t="shared" si="1"/>
        <v>9000.36</v>
      </c>
      <c r="K55" s="72">
        <v>92</v>
      </c>
      <c r="L55" s="75">
        <v>22.45</v>
      </c>
      <c r="M55" s="73">
        <v>23</v>
      </c>
      <c r="N55" s="71">
        <v>9200</v>
      </c>
      <c r="O55" s="71">
        <f t="shared" si="2"/>
        <v>9000.36</v>
      </c>
    </row>
    <row r="56" spans="1:18" ht="23.25">
      <c r="A56" s="68">
        <v>29</v>
      </c>
      <c r="B56" s="73">
        <v>7</v>
      </c>
      <c r="C56" s="76">
        <v>7.15</v>
      </c>
      <c r="D56" s="71">
        <v>9200</v>
      </c>
      <c r="E56" s="71">
        <f t="shared" si="0"/>
        <v>9000.36</v>
      </c>
      <c r="F56" s="72">
        <v>61</v>
      </c>
      <c r="G56" s="73">
        <v>15</v>
      </c>
      <c r="H56" s="73">
        <v>15.15</v>
      </c>
      <c r="I56" s="71">
        <v>9200</v>
      </c>
      <c r="J56" s="71">
        <f t="shared" si="1"/>
        <v>9000.36</v>
      </c>
      <c r="K56" s="72">
        <v>93</v>
      </c>
      <c r="L56" s="75">
        <v>23</v>
      </c>
      <c r="M56" s="73">
        <v>23.15</v>
      </c>
      <c r="N56" s="71">
        <v>9200</v>
      </c>
      <c r="O56" s="71">
        <f t="shared" si="2"/>
        <v>9000.36</v>
      </c>
    </row>
    <row r="57" spans="1:18" ht="23.25">
      <c r="A57" s="68">
        <v>30</v>
      </c>
      <c r="B57" s="70">
        <v>7.15</v>
      </c>
      <c r="C57" s="75">
        <v>7.3</v>
      </c>
      <c r="D57" s="71">
        <v>9200</v>
      </c>
      <c r="E57" s="71">
        <f t="shared" si="0"/>
        <v>9000.36</v>
      </c>
      <c r="F57" s="72">
        <v>62</v>
      </c>
      <c r="G57" s="73">
        <v>15.15</v>
      </c>
      <c r="H57" s="73">
        <v>15.3</v>
      </c>
      <c r="I57" s="71">
        <v>9200</v>
      </c>
      <c r="J57" s="71">
        <f t="shared" si="1"/>
        <v>9000.36</v>
      </c>
      <c r="K57" s="72">
        <v>94</v>
      </c>
      <c r="L57" s="73">
        <v>23.15</v>
      </c>
      <c r="M57" s="73">
        <v>23.3</v>
      </c>
      <c r="N57" s="71">
        <v>9200</v>
      </c>
      <c r="O57" s="71">
        <f t="shared" si="2"/>
        <v>9000.36</v>
      </c>
    </row>
    <row r="58" spans="1:18" ht="23.25">
      <c r="A58" s="68">
        <v>31</v>
      </c>
      <c r="B58" s="73">
        <v>7.3</v>
      </c>
      <c r="C58" s="76">
        <v>7.45</v>
      </c>
      <c r="D58" s="71">
        <v>9200</v>
      </c>
      <c r="E58" s="71">
        <f t="shared" si="0"/>
        <v>9000.36</v>
      </c>
      <c r="F58" s="72">
        <v>63</v>
      </c>
      <c r="G58" s="73">
        <v>15.3</v>
      </c>
      <c r="H58" s="73">
        <v>15.45</v>
      </c>
      <c r="I58" s="71">
        <v>9200</v>
      </c>
      <c r="J58" s="71">
        <f t="shared" si="1"/>
        <v>9000.36</v>
      </c>
      <c r="K58" s="72">
        <v>95</v>
      </c>
      <c r="L58" s="73">
        <v>23.3</v>
      </c>
      <c r="M58" s="73">
        <v>23.45</v>
      </c>
      <c r="N58" s="71">
        <v>9200</v>
      </c>
      <c r="O58" s="71">
        <f t="shared" si="2"/>
        <v>9000.36</v>
      </c>
    </row>
    <row r="59" spans="1:18" ht="23.25">
      <c r="A59" s="68">
        <v>32</v>
      </c>
      <c r="B59" s="70">
        <v>7.45</v>
      </c>
      <c r="C59" s="75">
        <v>8</v>
      </c>
      <c r="D59" s="71">
        <v>9200</v>
      </c>
      <c r="E59" s="71">
        <f t="shared" si="0"/>
        <v>9000.36</v>
      </c>
      <c r="F59" s="72">
        <v>64</v>
      </c>
      <c r="G59" s="73">
        <v>15.45</v>
      </c>
      <c r="H59" s="73">
        <v>16</v>
      </c>
      <c r="I59" s="71">
        <v>9200</v>
      </c>
      <c r="J59" s="71">
        <f t="shared" si="1"/>
        <v>9000.36</v>
      </c>
      <c r="K59" s="77">
        <v>96</v>
      </c>
      <c r="L59" s="73">
        <v>23.45</v>
      </c>
      <c r="M59" s="78">
        <v>24</v>
      </c>
      <c r="N59" s="71">
        <v>9200</v>
      </c>
      <c r="O59" s="71">
        <f t="shared" si="2"/>
        <v>9000.36</v>
      </c>
    </row>
    <row r="60" spans="1:18" ht="23.25">
      <c r="A60" s="79"/>
      <c r="B60" s="64"/>
      <c r="C60" s="80"/>
      <c r="D60" s="81">
        <f>SUM(D28:D59)</f>
        <v>294400</v>
      </c>
      <c r="E60" s="82">
        <f>SUM(E28:E59)</f>
        <v>288011.51999999979</v>
      </c>
      <c r="F60" s="83"/>
      <c r="G60" s="84"/>
      <c r="H60" s="84"/>
      <c r="I60" s="82">
        <f>SUM(I28:I59)</f>
        <v>294400</v>
      </c>
      <c r="J60" s="81">
        <f>SUM(J28:J59)</f>
        <v>288011.51999999979</v>
      </c>
      <c r="K60" s="83"/>
      <c r="L60" s="84"/>
      <c r="M60" s="84"/>
      <c r="N60" s="81">
        <f>SUM(N28:N59)</f>
        <v>294400</v>
      </c>
      <c r="O60" s="82">
        <f>SUM(O28:O59)</f>
        <v>288011.51999999979</v>
      </c>
      <c r="P60" s="59"/>
      <c r="Q60" s="85"/>
      <c r="R60" s="59"/>
    </row>
    <row r="64" spans="1:18">
      <c r="A64" s="53" t="s">
        <v>143</v>
      </c>
      <c r="B64" s="53">
        <f>SUM(D60,I60,N60)/(4000*1000)</f>
        <v>0.2208</v>
      </c>
      <c r="C64" s="53">
        <f>ROUNDDOWN(SUM(E60,J60,O60)/(4000*1000),4)</f>
        <v>0.216</v>
      </c>
    </row>
    <row r="66" spans="1:17" ht="23.25">
      <c r="A66" s="54" t="s">
        <v>30</v>
      </c>
      <c r="D66" s="81"/>
      <c r="E66" s="85"/>
      <c r="J66" s="85"/>
      <c r="O66" s="85"/>
      <c r="Q66" s="85"/>
    </row>
    <row r="67" spans="1:17" ht="23.25">
      <c r="D67" s="81"/>
      <c r="J67" s="85"/>
      <c r="Q67" s="85"/>
    </row>
    <row r="68" spans="1:17" ht="21">
      <c r="A68" s="86" t="s">
        <v>31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  <c r="Q68" s="85"/>
    </row>
    <row r="69" spans="1:17" ht="23.25">
      <c r="A69" s="87" t="s">
        <v>32</v>
      </c>
      <c r="B69" s="87"/>
      <c r="C69" s="87"/>
      <c r="D69" s="81"/>
      <c r="E69" s="88"/>
      <c r="H69" s="85"/>
      <c r="J69" s="85"/>
    </row>
    <row r="70" spans="1:17" ht="23.25">
      <c r="D70" s="81"/>
      <c r="E70" s="85"/>
      <c r="H70" s="85"/>
      <c r="J70" s="85"/>
    </row>
    <row r="71" spans="1:17" ht="23.25">
      <c r="D71" s="81"/>
      <c r="E71" s="85"/>
      <c r="H71" s="85"/>
      <c r="M71" s="59" t="s">
        <v>33</v>
      </c>
    </row>
    <row r="72" spans="1:17" ht="23.25">
      <c r="D72" s="81"/>
      <c r="E72" s="85"/>
      <c r="H72" s="85"/>
    </row>
    <row r="73" spans="1:17" ht="23.25">
      <c r="D73" s="81"/>
      <c r="E73" s="85"/>
      <c r="H73" s="85"/>
    </row>
    <row r="74" spans="1:17" ht="23.25">
      <c r="D74" s="81"/>
      <c r="E74" s="85"/>
      <c r="H74" s="85"/>
    </row>
    <row r="75" spans="1:17" ht="23.25">
      <c r="D75" s="81"/>
      <c r="E75" s="85"/>
      <c r="H75" s="85"/>
    </row>
    <row r="76" spans="1:17" ht="23.25">
      <c r="D76" s="81"/>
      <c r="E76" s="85"/>
      <c r="H76" s="85"/>
    </row>
    <row r="77" spans="1:17" ht="23.25">
      <c r="D77" s="81"/>
      <c r="E77" s="85"/>
      <c r="H77" s="85"/>
    </row>
    <row r="78" spans="1:17" ht="23.25">
      <c r="D78" s="81"/>
      <c r="E78" s="85"/>
      <c r="H78" s="85"/>
    </row>
    <row r="79" spans="1:17" ht="23.25">
      <c r="D79" s="81"/>
      <c r="E79" s="85"/>
      <c r="H79" s="85"/>
    </row>
    <row r="80" spans="1:17" ht="23.25">
      <c r="D80" s="81"/>
      <c r="E80" s="85"/>
      <c r="H80" s="85"/>
    </row>
    <row r="81" spans="4:8" ht="23.25">
      <c r="D81" s="81"/>
      <c r="E81" s="85"/>
      <c r="H81" s="85"/>
    </row>
    <row r="82" spans="4:8" ht="23.25">
      <c r="D82" s="81"/>
      <c r="E82" s="85"/>
      <c r="H82" s="85"/>
    </row>
    <row r="83" spans="4:8" ht="23.25">
      <c r="D83" s="81"/>
      <c r="E83" s="85"/>
      <c r="H83" s="85"/>
    </row>
    <row r="84" spans="4:8" ht="23.25">
      <c r="D84" s="81"/>
      <c r="E84" s="85"/>
      <c r="H84" s="85"/>
    </row>
    <row r="85" spans="4:8" ht="23.25">
      <c r="D85" s="81"/>
      <c r="E85" s="85"/>
      <c r="H85" s="85"/>
    </row>
    <row r="86" spans="4:8" ht="23.25">
      <c r="D86" s="81"/>
      <c r="E86" s="85"/>
      <c r="H86" s="85"/>
    </row>
    <row r="87" spans="4:8" ht="23.25">
      <c r="D87" s="81"/>
      <c r="E87" s="85"/>
      <c r="H87" s="85"/>
    </row>
    <row r="88" spans="4:8" ht="23.25">
      <c r="D88" s="81"/>
      <c r="E88" s="85"/>
      <c r="H88" s="85"/>
    </row>
    <row r="89" spans="4:8" ht="23.25">
      <c r="D89" s="81"/>
      <c r="E89" s="85"/>
      <c r="H89" s="85"/>
    </row>
    <row r="90" spans="4:8" ht="23.25">
      <c r="D90" s="81"/>
      <c r="E90" s="85"/>
      <c r="H90" s="85"/>
    </row>
    <row r="91" spans="4:8" ht="23.25">
      <c r="D91" s="81"/>
      <c r="E91" s="85"/>
      <c r="H91" s="85"/>
    </row>
    <row r="92" spans="4:8" ht="23.25">
      <c r="D92" s="81"/>
      <c r="E92" s="85"/>
      <c r="H92" s="85"/>
    </row>
    <row r="93" spans="4:8" ht="23.25">
      <c r="D93" s="81"/>
      <c r="E93" s="85"/>
      <c r="H93" s="85"/>
    </row>
    <row r="94" spans="4:8" ht="23.25">
      <c r="D94" s="89"/>
      <c r="E94" s="85"/>
      <c r="H94" s="85"/>
    </row>
    <row r="95" spans="4:8" ht="21">
      <c r="E95" s="85"/>
      <c r="H95" s="85"/>
    </row>
    <row r="96" spans="4:8" ht="21">
      <c r="E96" s="85"/>
      <c r="H96" s="85"/>
    </row>
    <row r="97" spans="4:8" ht="21">
      <c r="E97" s="85"/>
      <c r="H97" s="85"/>
    </row>
    <row r="98" spans="4:8" ht="23.25">
      <c r="D98" s="90"/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1" workbookViewId="0">
      <selection activeCell="J72" sqref="J72"/>
    </sheetView>
  </sheetViews>
  <sheetFormatPr defaultColWidth="9.140625" defaultRowHeight="12.75"/>
  <cols>
    <col min="1" max="3" width="9.140625" style="53"/>
    <col min="4" max="5" width="15.28515625" style="53" customWidth="1"/>
    <col min="6" max="8" width="9.140625" style="53"/>
    <col min="9" max="10" width="14.5703125" style="53" customWidth="1"/>
    <col min="11" max="13" width="9.140625" style="53"/>
    <col min="14" max="15" width="16" style="53" customWidth="1"/>
    <col min="16" max="16384" width="9.140625" style="53"/>
  </cols>
  <sheetData>
    <row r="2" spans="1:15" ht="2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4" spans="1:15" ht="20.25">
      <c r="A4" s="54" t="s">
        <v>144</v>
      </c>
      <c r="B4" s="54"/>
      <c r="C4" s="54"/>
      <c r="D4" s="54"/>
      <c r="E4" s="54"/>
      <c r="F4" s="54"/>
      <c r="G4" s="54"/>
      <c r="H4" s="54"/>
      <c r="I4" s="54"/>
    </row>
    <row r="5" spans="1:15" ht="20.25">
      <c r="A5" s="54"/>
    </row>
    <row r="6" spans="1:15" ht="20.25">
      <c r="A6" s="54" t="s">
        <v>2</v>
      </c>
    </row>
    <row r="7" spans="1:15" ht="20.25">
      <c r="A7" s="54" t="s">
        <v>3</v>
      </c>
    </row>
    <row r="8" spans="1:15" ht="21">
      <c r="A8" s="54" t="s">
        <v>4</v>
      </c>
      <c r="H8" s="55"/>
    </row>
    <row r="9" spans="1:15" ht="20.25">
      <c r="A9" s="54" t="s">
        <v>5</v>
      </c>
    </row>
    <row r="10" spans="1:15" ht="20.25">
      <c r="A10" s="54" t="s">
        <v>6</v>
      </c>
    </row>
    <row r="11" spans="1:15" ht="20.25">
      <c r="A11" s="54"/>
      <c r="G11" s="56"/>
    </row>
    <row r="12" spans="1:15" ht="20.25">
      <c r="A12" s="54" t="s">
        <v>145</v>
      </c>
      <c r="N12" s="54" t="s">
        <v>146</v>
      </c>
    </row>
    <row r="13" spans="1:15" ht="20.25">
      <c r="A13" s="54"/>
    </row>
    <row r="14" spans="1:15" ht="40.5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1">
      <c r="A16" s="59" t="s">
        <v>12</v>
      </c>
      <c r="N16" s="60"/>
      <c r="O16" s="61"/>
    </row>
    <row r="17" spans="1:15" ht="40.5">
      <c r="A17" s="59" t="s">
        <v>13</v>
      </c>
      <c r="N17" s="62" t="s">
        <v>14</v>
      </c>
      <c r="O17" s="63" t="s">
        <v>147</v>
      </c>
    </row>
    <row r="18" spans="1:15" ht="21">
      <c r="A18" s="59" t="s">
        <v>16</v>
      </c>
      <c r="N18" s="62"/>
      <c r="O18" s="63"/>
    </row>
    <row r="19" spans="1:15" ht="21">
      <c r="A19" s="59" t="s">
        <v>17</v>
      </c>
      <c r="N19" s="62"/>
      <c r="O19" s="63"/>
    </row>
    <row r="20" spans="1:15" ht="21">
      <c r="A20" s="59" t="s">
        <v>18</v>
      </c>
      <c r="N20" s="62"/>
      <c r="O20" s="63"/>
    </row>
    <row r="21" spans="1:15" ht="21">
      <c r="A21" s="54" t="s">
        <v>19</v>
      </c>
      <c r="C21" s="52" t="s">
        <v>20</v>
      </c>
      <c r="D21" s="52"/>
      <c r="N21" s="59"/>
      <c r="O21" s="59"/>
    </row>
    <row r="23" spans="1:15" ht="20.25">
      <c r="A23" s="54" t="s">
        <v>21</v>
      </c>
      <c r="E23" s="54" t="s">
        <v>22</v>
      </c>
    </row>
    <row r="24" spans="1:15" ht="20.25">
      <c r="G24" s="54" t="s">
        <v>23</v>
      </c>
    </row>
    <row r="25" spans="1:15" ht="20.25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21.5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0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3.25">
      <c r="A28" s="68">
        <v>1</v>
      </c>
      <c r="B28" s="69">
        <v>0</v>
      </c>
      <c r="C28" s="70">
        <v>0.15</v>
      </c>
      <c r="D28" s="71">
        <v>10230</v>
      </c>
      <c r="E28" s="71">
        <f t="shared" ref="E28:E59" si="0">D28*(100-2.17)/100</f>
        <v>10008.009</v>
      </c>
      <c r="F28" s="72">
        <v>33</v>
      </c>
      <c r="G28" s="73">
        <v>8</v>
      </c>
      <c r="H28" s="73">
        <v>8.15</v>
      </c>
      <c r="I28" s="71">
        <v>10230</v>
      </c>
      <c r="J28" s="71">
        <f t="shared" ref="J28:J59" si="1">I28*(100-2.17)/100</f>
        <v>10008.009</v>
      </c>
      <c r="K28" s="72">
        <v>65</v>
      </c>
      <c r="L28" s="73">
        <v>16</v>
      </c>
      <c r="M28" s="73">
        <v>16.149999999999999</v>
      </c>
      <c r="N28" s="71">
        <v>10230</v>
      </c>
      <c r="O28" s="71">
        <f t="shared" ref="O28:O59" si="2">N28*(100-2.17)/100</f>
        <v>10008.009</v>
      </c>
    </row>
    <row r="29" spans="1:15" ht="23.25">
      <c r="A29" s="68">
        <v>2</v>
      </c>
      <c r="B29" s="68">
        <v>0.15</v>
      </c>
      <c r="C29" s="74">
        <v>0.3</v>
      </c>
      <c r="D29" s="71">
        <v>10230</v>
      </c>
      <c r="E29" s="71">
        <f t="shared" si="0"/>
        <v>10008.009</v>
      </c>
      <c r="F29" s="72">
        <v>34</v>
      </c>
      <c r="G29" s="73">
        <v>8.15</v>
      </c>
      <c r="H29" s="73">
        <v>8.3000000000000007</v>
      </c>
      <c r="I29" s="71">
        <v>10230</v>
      </c>
      <c r="J29" s="71">
        <f t="shared" si="1"/>
        <v>10008.009</v>
      </c>
      <c r="K29" s="72">
        <v>66</v>
      </c>
      <c r="L29" s="73">
        <v>16.149999999999999</v>
      </c>
      <c r="M29" s="73">
        <v>16.3</v>
      </c>
      <c r="N29" s="71">
        <v>10230</v>
      </c>
      <c r="O29" s="71">
        <f t="shared" si="2"/>
        <v>10008.009</v>
      </c>
    </row>
    <row r="30" spans="1:15" ht="23.25">
      <c r="A30" s="68">
        <v>3</v>
      </c>
      <c r="B30" s="74">
        <v>0.3</v>
      </c>
      <c r="C30" s="70">
        <v>0.45</v>
      </c>
      <c r="D30" s="71">
        <v>10230</v>
      </c>
      <c r="E30" s="71">
        <f t="shared" si="0"/>
        <v>10008.009</v>
      </c>
      <c r="F30" s="72">
        <v>35</v>
      </c>
      <c r="G30" s="73">
        <v>8.3000000000000007</v>
      </c>
      <c r="H30" s="73">
        <v>8.4499999999999993</v>
      </c>
      <c r="I30" s="71">
        <v>10230</v>
      </c>
      <c r="J30" s="71">
        <f t="shared" si="1"/>
        <v>10008.009</v>
      </c>
      <c r="K30" s="72">
        <v>67</v>
      </c>
      <c r="L30" s="73">
        <v>16.3</v>
      </c>
      <c r="M30" s="73">
        <v>16.45</v>
      </c>
      <c r="N30" s="71">
        <v>10230</v>
      </c>
      <c r="O30" s="71">
        <f t="shared" si="2"/>
        <v>10008.009</v>
      </c>
    </row>
    <row r="31" spans="1:15" ht="23.25">
      <c r="A31" s="68">
        <v>4</v>
      </c>
      <c r="B31" s="68">
        <v>0.45</v>
      </c>
      <c r="C31" s="73">
        <v>1</v>
      </c>
      <c r="D31" s="71">
        <v>10230</v>
      </c>
      <c r="E31" s="71">
        <f t="shared" si="0"/>
        <v>10008.009</v>
      </c>
      <c r="F31" s="72">
        <v>36</v>
      </c>
      <c r="G31" s="73">
        <v>8.4499999999999993</v>
      </c>
      <c r="H31" s="73">
        <v>9</v>
      </c>
      <c r="I31" s="71">
        <v>10230</v>
      </c>
      <c r="J31" s="71">
        <f t="shared" si="1"/>
        <v>10008.009</v>
      </c>
      <c r="K31" s="72">
        <v>68</v>
      </c>
      <c r="L31" s="73">
        <v>16.45</v>
      </c>
      <c r="M31" s="73">
        <v>17</v>
      </c>
      <c r="N31" s="71">
        <v>10230</v>
      </c>
      <c r="O31" s="71">
        <f t="shared" si="2"/>
        <v>10008.009</v>
      </c>
    </row>
    <row r="32" spans="1:15" ht="23.25">
      <c r="A32" s="68">
        <v>5</v>
      </c>
      <c r="B32" s="73">
        <v>1</v>
      </c>
      <c r="C32" s="70">
        <v>1.1499999999999999</v>
      </c>
      <c r="D32" s="71">
        <v>10230</v>
      </c>
      <c r="E32" s="71">
        <f t="shared" si="0"/>
        <v>10008.009</v>
      </c>
      <c r="F32" s="72">
        <v>37</v>
      </c>
      <c r="G32" s="73">
        <v>9</v>
      </c>
      <c r="H32" s="73">
        <v>9.15</v>
      </c>
      <c r="I32" s="71">
        <v>10230</v>
      </c>
      <c r="J32" s="71">
        <f t="shared" si="1"/>
        <v>10008.009</v>
      </c>
      <c r="K32" s="72">
        <v>69</v>
      </c>
      <c r="L32" s="73">
        <v>17</v>
      </c>
      <c r="M32" s="73">
        <v>17.149999999999999</v>
      </c>
      <c r="N32" s="71">
        <v>10230</v>
      </c>
      <c r="O32" s="71">
        <f t="shared" si="2"/>
        <v>10008.009</v>
      </c>
    </row>
    <row r="33" spans="1:15" ht="23.25">
      <c r="A33" s="68">
        <v>6</v>
      </c>
      <c r="B33" s="70">
        <v>1.1499999999999999</v>
      </c>
      <c r="C33" s="73">
        <v>1.3</v>
      </c>
      <c r="D33" s="71">
        <v>10230</v>
      </c>
      <c r="E33" s="71">
        <f t="shared" si="0"/>
        <v>10008.009</v>
      </c>
      <c r="F33" s="72">
        <v>38</v>
      </c>
      <c r="G33" s="73">
        <v>9.15</v>
      </c>
      <c r="H33" s="73">
        <v>9.3000000000000007</v>
      </c>
      <c r="I33" s="71">
        <v>10230</v>
      </c>
      <c r="J33" s="71">
        <f t="shared" si="1"/>
        <v>10008.009</v>
      </c>
      <c r="K33" s="72">
        <v>70</v>
      </c>
      <c r="L33" s="73">
        <v>17.149999999999999</v>
      </c>
      <c r="M33" s="73">
        <v>17.3</v>
      </c>
      <c r="N33" s="71">
        <v>10230</v>
      </c>
      <c r="O33" s="71">
        <f t="shared" si="2"/>
        <v>10008.009</v>
      </c>
    </row>
    <row r="34" spans="1:15" ht="23.25">
      <c r="A34" s="68">
        <v>7</v>
      </c>
      <c r="B34" s="74">
        <v>1.3</v>
      </c>
      <c r="C34" s="70">
        <v>1.45</v>
      </c>
      <c r="D34" s="71">
        <v>10230</v>
      </c>
      <c r="E34" s="71">
        <f t="shared" si="0"/>
        <v>10008.009</v>
      </c>
      <c r="F34" s="72">
        <v>39</v>
      </c>
      <c r="G34" s="73">
        <v>9.3000000000000007</v>
      </c>
      <c r="H34" s="73">
        <v>9.4499999999999993</v>
      </c>
      <c r="I34" s="71">
        <v>10230</v>
      </c>
      <c r="J34" s="71">
        <f t="shared" si="1"/>
        <v>10008.009</v>
      </c>
      <c r="K34" s="72">
        <v>71</v>
      </c>
      <c r="L34" s="73">
        <v>17.3</v>
      </c>
      <c r="M34" s="73">
        <v>17.45</v>
      </c>
      <c r="N34" s="71">
        <v>10230</v>
      </c>
      <c r="O34" s="71">
        <f t="shared" si="2"/>
        <v>10008.009</v>
      </c>
    </row>
    <row r="35" spans="1:15" ht="23.25">
      <c r="A35" s="68">
        <v>8</v>
      </c>
      <c r="B35" s="68">
        <v>1.45</v>
      </c>
      <c r="C35" s="73">
        <v>2</v>
      </c>
      <c r="D35" s="71">
        <v>10230</v>
      </c>
      <c r="E35" s="71">
        <f t="shared" si="0"/>
        <v>10008.009</v>
      </c>
      <c r="F35" s="72">
        <v>40</v>
      </c>
      <c r="G35" s="73">
        <v>9.4499999999999993</v>
      </c>
      <c r="H35" s="73">
        <v>10</v>
      </c>
      <c r="I35" s="71">
        <v>10230</v>
      </c>
      <c r="J35" s="71">
        <f t="shared" si="1"/>
        <v>10008.009</v>
      </c>
      <c r="K35" s="72">
        <v>72</v>
      </c>
      <c r="L35" s="75">
        <v>17.45</v>
      </c>
      <c r="M35" s="73">
        <v>18</v>
      </c>
      <c r="N35" s="71">
        <v>10230</v>
      </c>
      <c r="O35" s="71">
        <f t="shared" si="2"/>
        <v>10008.009</v>
      </c>
    </row>
    <row r="36" spans="1:15" ht="23.25">
      <c r="A36" s="68">
        <v>9</v>
      </c>
      <c r="B36" s="74">
        <v>2</v>
      </c>
      <c r="C36" s="70">
        <v>2.15</v>
      </c>
      <c r="D36" s="71">
        <v>10230</v>
      </c>
      <c r="E36" s="71">
        <f t="shared" si="0"/>
        <v>10008.009</v>
      </c>
      <c r="F36" s="72">
        <v>41</v>
      </c>
      <c r="G36" s="73">
        <v>10</v>
      </c>
      <c r="H36" s="75">
        <v>10.15</v>
      </c>
      <c r="I36" s="71">
        <v>10230</v>
      </c>
      <c r="J36" s="71">
        <f t="shared" si="1"/>
        <v>10008.009</v>
      </c>
      <c r="K36" s="72">
        <v>73</v>
      </c>
      <c r="L36" s="75">
        <v>18</v>
      </c>
      <c r="M36" s="73">
        <v>18.149999999999999</v>
      </c>
      <c r="N36" s="71">
        <v>10230</v>
      </c>
      <c r="O36" s="71">
        <f t="shared" si="2"/>
        <v>10008.009</v>
      </c>
    </row>
    <row r="37" spans="1:15" ht="23.25">
      <c r="A37" s="68">
        <v>10</v>
      </c>
      <c r="B37" s="68">
        <v>2.15</v>
      </c>
      <c r="C37" s="73">
        <v>2.2999999999999998</v>
      </c>
      <c r="D37" s="71">
        <v>10230</v>
      </c>
      <c r="E37" s="71">
        <f t="shared" si="0"/>
        <v>10008.009</v>
      </c>
      <c r="F37" s="72">
        <v>42</v>
      </c>
      <c r="G37" s="73">
        <v>10.15</v>
      </c>
      <c r="H37" s="75">
        <v>10.3</v>
      </c>
      <c r="I37" s="71">
        <v>10230</v>
      </c>
      <c r="J37" s="71">
        <f t="shared" si="1"/>
        <v>10008.009</v>
      </c>
      <c r="K37" s="72">
        <v>74</v>
      </c>
      <c r="L37" s="75">
        <v>18.149999999999999</v>
      </c>
      <c r="M37" s="73">
        <v>18.3</v>
      </c>
      <c r="N37" s="71">
        <v>10230</v>
      </c>
      <c r="O37" s="71">
        <f t="shared" si="2"/>
        <v>10008.009</v>
      </c>
    </row>
    <row r="38" spans="1:15" ht="23.25">
      <c r="A38" s="68">
        <v>11</v>
      </c>
      <c r="B38" s="74">
        <v>2.2999999999999998</v>
      </c>
      <c r="C38" s="70">
        <v>2.4500000000000002</v>
      </c>
      <c r="D38" s="71">
        <v>10230</v>
      </c>
      <c r="E38" s="71">
        <f t="shared" si="0"/>
        <v>10008.009</v>
      </c>
      <c r="F38" s="72">
        <v>43</v>
      </c>
      <c r="G38" s="73">
        <v>10.3</v>
      </c>
      <c r="H38" s="75">
        <v>10.45</v>
      </c>
      <c r="I38" s="71">
        <v>10230</v>
      </c>
      <c r="J38" s="71">
        <f t="shared" si="1"/>
        <v>10008.009</v>
      </c>
      <c r="K38" s="72">
        <v>75</v>
      </c>
      <c r="L38" s="75">
        <v>18.3</v>
      </c>
      <c r="M38" s="73">
        <v>18.45</v>
      </c>
      <c r="N38" s="71">
        <v>10230</v>
      </c>
      <c r="O38" s="71">
        <f t="shared" si="2"/>
        <v>10008.009</v>
      </c>
    </row>
    <row r="39" spans="1:15" ht="23.25">
      <c r="A39" s="68">
        <v>12</v>
      </c>
      <c r="B39" s="68">
        <v>2.4500000000000002</v>
      </c>
      <c r="C39" s="73">
        <v>3</v>
      </c>
      <c r="D39" s="71">
        <v>10230</v>
      </c>
      <c r="E39" s="71">
        <f t="shared" si="0"/>
        <v>10008.009</v>
      </c>
      <c r="F39" s="72">
        <v>44</v>
      </c>
      <c r="G39" s="73">
        <v>10.45</v>
      </c>
      <c r="H39" s="75">
        <v>11</v>
      </c>
      <c r="I39" s="71">
        <v>10230</v>
      </c>
      <c r="J39" s="71">
        <f t="shared" si="1"/>
        <v>10008.009</v>
      </c>
      <c r="K39" s="72">
        <v>76</v>
      </c>
      <c r="L39" s="75">
        <v>18.45</v>
      </c>
      <c r="M39" s="73">
        <v>19</v>
      </c>
      <c r="N39" s="71">
        <v>10230</v>
      </c>
      <c r="O39" s="71">
        <f t="shared" si="2"/>
        <v>10008.009</v>
      </c>
    </row>
    <row r="40" spans="1:15" ht="23.25">
      <c r="A40" s="68">
        <v>13</v>
      </c>
      <c r="B40" s="74">
        <v>3</v>
      </c>
      <c r="C40" s="76">
        <v>3.15</v>
      </c>
      <c r="D40" s="71">
        <v>10230</v>
      </c>
      <c r="E40" s="71">
        <f t="shared" si="0"/>
        <v>10008.009</v>
      </c>
      <c r="F40" s="72">
        <v>45</v>
      </c>
      <c r="G40" s="73">
        <v>11</v>
      </c>
      <c r="H40" s="75">
        <v>11.15</v>
      </c>
      <c r="I40" s="71">
        <v>10230</v>
      </c>
      <c r="J40" s="71">
        <f t="shared" si="1"/>
        <v>10008.009</v>
      </c>
      <c r="K40" s="72">
        <v>77</v>
      </c>
      <c r="L40" s="75">
        <v>19</v>
      </c>
      <c r="M40" s="73">
        <v>19.149999999999999</v>
      </c>
      <c r="N40" s="71">
        <v>10230</v>
      </c>
      <c r="O40" s="71">
        <f t="shared" si="2"/>
        <v>10008.009</v>
      </c>
    </row>
    <row r="41" spans="1:15" ht="23.25">
      <c r="A41" s="68">
        <v>14</v>
      </c>
      <c r="B41" s="68">
        <v>3.15</v>
      </c>
      <c r="C41" s="75">
        <v>3.3</v>
      </c>
      <c r="D41" s="71">
        <v>10230</v>
      </c>
      <c r="E41" s="71">
        <f t="shared" si="0"/>
        <v>10008.009</v>
      </c>
      <c r="F41" s="72">
        <v>46</v>
      </c>
      <c r="G41" s="73">
        <v>11.15</v>
      </c>
      <c r="H41" s="75">
        <v>11.3</v>
      </c>
      <c r="I41" s="71">
        <v>10230</v>
      </c>
      <c r="J41" s="71">
        <f t="shared" si="1"/>
        <v>10008.009</v>
      </c>
      <c r="K41" s="72">
        <v>78</v>
      </c>
      <c r="L41" s="75">
        <v>19.149999999999999</v>
      </c>
      <c r="M41" s="73">
        <v>19.3</v>
      </c>
      <c r="N41" s="71">
        <v>10230</v>
      </c>
      <c r="O41" s="71">
        <f t="shared" si="2"/>
        <v>10008.009</v>
      </c>
    </row>
    <row r="42" spans="1:15" ht="23.25">
      <c r="A42" s="68">
        <v>15</v>
      </c>
      <c r="B42" s="74">
        <v>3.3</v>
      </c>
      <c r="C42" s="76">
        <v>3.45</v>
      </c>
      <c r="D42" s="71">
        <v>10230</v>
      </c>
      <c r="E42" s="71">
        <f t="shared" si="0"/>
        <v>10008.009</v>
      </c>
      <c r="F42" s="72">
        <v>47</v>
      </c>
      <c r="G42" s="73">
        <v>11.3</v>
      </c>
      <c r="H42" s="75">
        <v>11.45</v>
      </c>
      <c r="I42" s="71">
        <v>10230</v>
      </c>
      <c r="J42" s="71">
        <f t="shared" si="1"/>
        <v>10008.009</v>
      </c>
      <c r="K42" s="72">
        <v>79</v>
      </c>
      <c r="L42" s="75">
        <v>19.3</v>
      </c>
      <c r="M42" s="73">
        <v>19.45</v>
      </c>
      <c r="N42" s="71">
        <v>10230</v>
      </c>
      <c r="O42" s="71">
        <f t="shared" si="2"/>
        <v>10008.009</v>
      </c>
    </row>
    <row r="43" spans="1:15" ht="23.25">
      <c r="A43" s="68">
        <v>16</v>
      </c>
      <c r="B43" s="68">
        <v>3.45</v>
      </c>
      <c r="C43" s="75">
        <v>4</v>
      </c>
      <c r="D43" s="71">
        <v>10230</v>
      </c>
      <c r="E43" s="71">
        <f t="shared" si="0"/>
        <v>10008.009</v>
      </c>
      <c r="F43" s="72">
        <v>48</v>
      </c>
      <c r="G43" s="73">
        <v>11.45</v>
      </c>
      <c r="H43" s="75">
        <v>12</v>
      </c>
      <c r="I43" s="71">
        <v>10230</v>
      </c>
      <c r="J43" s="71">
        <f t="shared" si="1"/>
        <v>10008.009</v>
      </c>
      <c r="K43" s="72">
        <v>80</v>
      </c>
      <c r="L43" s="75">
        <v>19.45</v>
      </c>
      <c r="M43" s="73">
        <v>20</v>
      </c>
      <c r="N43" s="71">
        <v>10230</v>
      </c>
      <c r="O43" s="71">
        <f t="shared" si="2"/>
        <v>10008.009</v>
      </c>
    </row>
    <row r="44" spans="1:15" ht="23.25">
      <c r="A44" s="68">
        <v>17</v>
      </c>
      <c r="B44" s="74">
        <v>4</v>
      </c>
      <c r="C44" s="76">
        <v>4.1500000000000004</v>
      </c>
      <c r="D44" s="71">
        <v>10230</v>
      </c>
      <c r="E44" s="71">
        <f t="shared" si="0"/>
        <v>10008.009</v>
      </c>
      <c r="F44" s="72">
        <v>49</v>
      </c>
      <c r="G44" s="73">
        <v>12</v>
      </c>
      <c r="H44" s="75">
        <v>12.15</v>
      </c>
      <c r="I44" s="71">
        <v>10230</v>
      </c>
      <c r="J44" s="71">
        <f t="shared" si="1"/>
        <v>10008.009</v>
      </c>
      <c r="K44" s="72">
        <v>81</v>
      </c>
      <c r="L44" s="75">
        <v>20</v>
      </c>
      <c r="M44" s="73">
        <v>20.149999999999999</v>
      </c>
      <c r="N44" s="71">
        <v>10230</v>
      </c>
      <c r="O44" s="71">
        <f t="shared" si="2"/>
        <v>10008.009</v>
      </c>
    </row>
    <row r="45" spans="1:15" ht="23.25">
      <c r="A45" s="68">
        <v>18</v>
      </c>
      <c r="B45" s="68">
        <v>4.1500000000000004</v>
      </c>
      <c r="C45" s="75">
        <v>4.3</v>
      </c>
      <c r="D45" s="71">
        <v>10230</v>
      </c>
      <c r="E45" s="71">
        <f t="shared" si="0"/>
        <v>10008.009</v>
      </c>
      <c r="F45" s="72">
        <v>50</v>
      </c>
      <c r="G45" s="73">
        <v>12.15</v>
      </c>
      <c r="H45" s="75">
        <v>12.3</v>
      </c>
      <c r="I45" s="71">
        <v>10230</v>
      </c>
      <c r="J45" s="71">
        <f t="shared" si="1"/>
        <v>10008.009</v>
      </c>
      <c r="K45" s="72">
        <v>82</v>
      </c>
      <c r="L45" s="75">
        <v>20.149999999999999</v>
      </c>
      <c r="M45" s="73">
        <v>20.3</v>
      </c>
      <c r="N45" s="71">
        <v>10230</v>
      </c>
      <c r="O45" s="71">
        <f t="shared" si="2"/>
        <v>10008.009</v>
      </c>
    </row>
    <row r="46" spans="1:15" ht="23.25">
      <c r="A46" s="68">
        <v>19</v>
      </c>
      <c r="B46" s="74">
        <v>4.3</v>
      </c>
      <c r="C46" s="76">
        <v>4.45</v>
      </c>
      <c r="D46" s="71">
        <v>10230</v>
      </c>
      <c r="E46" s="71">
        <f t="shared" si="0"/>
        <v>10008.009</v>
      </c>
      <c r="F46" s="72">
        <v>51</v>
      </c>
      <c r="G46" s="73">
        <v>12.3</v>
      </c>
      <c r="H46" s="75">
        <v>12.45</v>
      </c>
      <c r="I46" s="71">
        <v>10230</v>
      </c>
      <c r="J46" s="71">
        <f t="shared" si="1"/>
        <v>10008.009</v>
      </c>
      <c r="K46" s="72">
        <v>83</v>
      </c>
      <c r="L46" s="75">
        <v>20.3</v>
      </c>
      <c r="M46" s="73">
        <v>20.45</v>
      </c>
      <c r="N46" s="71">
        <v>10230</v>
      </c>
      <c r="O46" s="71">
        <f t="shared" si="2"/>
        <v>10008.009</v>
      </c>
    </row>
    <row r="47" spans="1:15" ht="23.25">
      <c r="A47" s="68">
        <v>20</v>
      </c>
      <c r="B47" s="68">
        <v>4.45</v>
      </c>
      <c r="C47" s="75">
        <v>5</v>
      </c>
      <c r="D47" s="71">
        <v>10230</v>
      </c>
      <c r="E47" s="71">
        <f t="shared" si="0"/>
        <v>10008.009</v>
      </c>
      <c r="F47" s="72">
        <v>52</v>
      </c>
      <c r="G47" s="73">
        <v>12.45</v>
      </c>
      <c r="H47" s="75">
        <v>13</v>
      </c>
      <c r="I47" s="71">
        <v>10230</v>
      </c>
      <c r="J47" s="71">
        <f t="shared" si="1"/>
        <v>10008.009</v>
      </c>
      <c r="K47" s="72">
        <v>84</v>
      </c>
      <c r="L47" s="75">
        <v>20.45</v>
      </c>
      <c r="M47" s="73">
        <v>21</v>
      </c>
      <c r="N47" s="71">
        <v>10230</v>
      </c>
      <c r="O47" s="71">
        <f t="shared" si="2"/>
        <v>10008.009</v>
      </c>
    </row>
    <row r="48" spans="1:15" ht="23.25">
      <c r="A48" s="68">
        <v>21</v>
      </c>
      <c r="B48" s="73">
        <v>5</v>
      </c>
      <c r="C48" s="76">
        <v>5.15</v>
      </c>
      <c r="D48" s="71">
        <v>10230</v>
      </c>
      <c r="E48" s="71">
        <f t="shared" si="0"/>
        <v>10008.009</v>
      </c>
      <c r="F48" s="72">
        <v>53</v>
      </c>
      <c r="G48" s="73">
        <v>13</v>
      </c>
      <c r="H48" s="75">
        <v>13.15</v>
      </c>
      <c r="I48" s="71">
        <v>10230</v>
      </c>
      <c r="J48" s="71">
        <f t="shared" si="1"/>
        <v>10008.009</v>
      </c>
      <c r="K48" s="72">
        <v>85</v>
      </c>
      <c r="L48" s="75">
        <v>21</v>
      </c>
      <c r="M48" s="73">
        <v>21.15</v>
      </c>
      <c r="N48" s="71">
        <v>10230</v>
      </c>
      <c r="O48" s="71">
        <f t="shared" si="2"/>
        <v>10008.009</v>
      </c>
    </row>
    <row r="49" spans="1:18" ht="23.25">
      <c r="A49" s="68">
        <v>22</v>
      </c>
      <c r="B49" s="70">
        <v>5.15</v>
      </c>
      <c r="C49" s="75">
        <v>5.3</v>
      </c>
      <c r="D49" s="71">
        <v>10230</v>
      </c>
      <c r="E49" s="71">
        <f t="shared" si="0"/>
        <v>10008.009</v>
      </c>
      <c r="F49" s="72">
        <v>54</v>
      </c>
      <c r="G49" s="73">
        <v>13.15</v>
      </c>
      <c r="H49" s="75">
        <v>13.3</v>
      </c>
      <c r="I49" s="71">
        <v>10230</v>
      </c>
      <c r="J49" s="71">
        <f t="shared" si="1"/>
        <v>10008.009</v>
      </c>
      <c r="K49" s="72">
        <v>86</v>
      </c>
      <c r="L49" s="75">
        <v>21.15</v>
      </c>
      <c r="M49" s="73">
        <v>21.3</v>
      </c>
      <c r="N49" s="71">
        <v>10230</v>
      </c>
      <c r="O49" s="71">
        <f t="shared" si="2"/>
        <v>10008.009</v>
      </c>
    </row>
    <row r="50" spans="1:18" ht="23.25">
      <c r="A50" s="68">
        <v>23</v>
      </c>
      <c r="B50" s="73">
        <v>5.3</v>
      </c>
      <c r="C50" s="76">
        <v>5.45</v>
      </c>
      <c r="D50" s="71">
        <v>10230</v>
      </c>
      <c r="E50" s="71">
        <f t="shared" si="0"/>
        <v>10008.009</v>
      </c>
      <c r="F50" s="72">
        <v>55</v>
      </c>
      <c r="G50" s="73">
        <v>13.3</v>
      </c>
      <c r="H50" s="75">
        <v>13.45</v>
      </c>
      <c r="I50" s="71">
        <v>10230</v>
      </c>
      <c r="J50" s="71">
        <f t="shared" si="1"/>
        <v>10008.009</v>
      </c>
      <c r="K50" s="72">
        <v>87</v>
      </c>
      <c r="L50" s="75">
        <v>21.3</v>
      </c>
      <c r="M50" s="73">
        <v>21.45</v>
      </c>
      <c r="N50" s="71">
        <v>10230</v>
      </c>
      <c r="O50" s="71">
        <f t="shared" si="2"/>
        <v>10008.009</v>
      </c>
    </row>
    <row r="51" spans="1:18" ht="23.25">
      <c r="A51" s="68">
        <v>24</v>
      </c>
      <c r="B51" s="70">
        <v>5.45</v>
      </c>
      <c r="C51" s="75">
        <v>6</v>
      </c>
      <c r="D51" s="71">
        <v>10230</v>
      </c>
      <c r="E51" s="71">
        <f t="shared" si="0"/>
        <v>10008.009</v>
      </c>
      <c r="F51" s="72">
        <v>56</v>
      </c>
      <c r="G51" s="73">
        <v>13.45</v>
      </c>
      <c r="H51" s="75">
        <v>14</v>
      </c>
      <c r="I51" s="71">
        <v>10230</v>
      </c>
      <c r="J51" s="71">
        <f t="shared" si="1"/>
        <v>10008.009</v>
      </c>
      <c r="K51" s="72">
        <v>88</v>
      </c>
      <c r="L51" s="75">
        <v>21.45</v>
      </c>
      <c r="M51" s="73">
        <v>22</v>
      </c>
      <c r="N51" s="71">
        <v>10230</v>
      </c>
      <c r="O51" s="71">
        <f t="shared" si="2"/>
        <v>10008.009</v>
      </c>
    </row>
    <row r="52" spans="1:18" ht="23.25">
      <c r="A52" s="68">
        <v>25</v>
      </c>
      <c r="B52" s="73">
        <v>6</v>
      </c>
      <c r="C52" s="76">
        <v>6.15</v>
      </c>
      <c r="D52" s="71">
        <v>10230</v>
      </c>
      <c r="E52" s="71">
        <f t="shared" si="0"/>
        <v>10008.009</v>
      </c>
      <c r="F52" s="72">
        <v>57</v>
      </c>
      <c r="G52" s="73">
        <v>14</v>
      </c>
      <c r="H52" s="75">
        <v>14.15</v>
      </c>
      <c r="I52" s="71">
        <v>10230</v>
      </c>
      <c r="J52" s="71">
        <f t="shared" si="1"/>
        <v>10008.009</v>
      </c>
      <c r="K52" s="72">
        <v>89</v>
      </c>
      <c r="L52" s="75">
        <v>22</v>
      </c>
      <c r="M52" s="73">
        <v>22.15</v>
      </c>
      <c r="N52" s="71">
        <v>10230</v>
      </c>
      <c r="O52" s="71">
        <f t="shared" si="2"/>
        <v>10008.009</v>
      </c>
    </row>
    <row r="53" spans="1:18" ht="23.25">
      <c r="A53" s="68">
        <v>26</v>
      </c>
      <c r="B53" s="70">
        <v>6.15</v>
      </c>
      <c r="C53" s="75">
        <v>6.3</v>
      </c>
      <c r="D53" s="71">
        <v>10230</v>
      </c>
      <c r="E53" s="71">
        <f t="shared" si="0"/>
        <v>10008.009</v>
      </c>
      <c r="F53" s="72">
        <v>58</v>
      </c>
      <c r="G53" s="73">
        <v>14.15</v>
      </c>
      <c r="H53" s="75">
        <v>14.3</v>
      </c>
      <c r="I53" s="71">
        <v>10230</v>
      </c>
      <c r="J53" s="71">
        <f t="shared" si="1"/>
        <v>10008.009</v>
      </c>
      <c r="K53" s="72">
        <v>90</v>
      </c>
      <c r="L53" s="75">
        <v>22.15</v>
      </c>
      <c r="M53" s="73">
        <v>22.3</v>
      </c>
      <c r="N53" s="71">
        <v>10230</v>
      </c>
      <c r="O53" s="71">
        <f t="shared" si="2"/>
        <v>10008.009</v>
      </c>
    </row>
    <row r="54" spans="1:18" ht="23.25">
      <c r="A54" s="68">
        <v>27</v>
      </c>
      <c r="B54" s="73">
        <v>6.3</v>
      </c>
      <c r="C54" s="76">
        <v>6.45</v>
      </c>
      <c r="D54" s="71">
        <v>10230</v>
      </c>
      <c r="E54" s="71">
        <f t="shared" si="0"/>
        <v>10008.009</v>
      </c>
      <c r="F54" s="72">
        <v>59</v>
      </c>
      <c r="G54" s="73">
        <v>14.3</v>
      </c>
      <c r="H54" s="75">
        <v>14.45</v>
      </c>
      <c r="I54" s="71">
        <v>10230</v>
      </c>
      <c r="J54" s="71">
        <f t="shared" si="1"/>
        <v>10008.009</v>
      </c>
      <c r="K54" s="72">
        <v>91</v>
      </c>
      <c r="L54" s="75">
        <v>22.3</v>
      </c>
      <c r="M54" s="73">
        <v>22.45</v>
      </c>
      <c r="N54" s="71">
        <v>10230</v>
      </c>
      <c r="O54" s="71">
        <f t="shared" si="2"/>
        <v>10008.009</v>
      </c>
    </row>
    <row r="55" spans="1:18" ht="23.25">
      <c r="A55" s="68">
        <v>28</v>
      </c>
      <c r="B55" s="70">
        <v>6.45</v>
      </c>
      <c r="C55" s="75">
        <v>7</v>
      </c>
      <c r="D55" s="71">
        <v>10230</v>
      </c>
      <c r="E55" s="71">
        <f t="shared" si="0"/>
        <v>10008.009</v>
      </c>
      <c r="F55" s="72">
        <v>60</v>
      </c>
      <c r="G55" s="73">
        <v>14.45</v>
      </c>
      <c r="H55" s="73">
        <v>15</v>
      </c>
      <c r="I55" s="71">
        <v>10230</v>
      </c>
      <c r="J55" s="71">
        <f t="shared" si="1"/>
        <v>10008.009</v>
      </c>
      <c r="K55" s="72">
        <v>92</v>
      </c>
      <c r="L55" s="75">
        <v>22.45</v>
      </c>
      <c r="M55" s="73">
        <v>23</v>
      </c>
      <c r="N55" s="71">
        <v>10230</v>
      </c>
      <c r="O55" s="71">
        <f t="shared" si="2"/>
        <v>10008.009</v>
      </c>
    </row>
    <row r="56" spans="1:18" ht="23.25">
      <c r="A56" s="68">
        <v>29</v>
      </c>
      <c r="B56" s="73">
        <v>7</v>
      </c>
      <c r="C56" s="76">
        <v>7.15</v>
      </c>
      <c r="D56" s="71">
        <v>10230</v>
      </c>
      <c r="E56" s="71">
        <f t="shared" si="0"/>
        <v>10008.009</v>
      </c>
      <c r="F56" s="72">
        <v>61</v>
      </c>
      <c r="G56" s="73">
        <v>15</v>
      </c>
      <c r="H56" s="73">
        <v>15.15</v>
      </c>
      <c r="I56" s="71">
        <v>10230</v>
      </c>
      <c r="J56" s="71">
        <f t="shared" si="1"/>
        <v>10008.009</v>
      </c>
      <c r="K56" s="72">
        <v>93</v>
      </c>
      <c r="L56" s="75">
        <v>23</v>
      </c>
      <c r="M56" s="73">
        <v>23.15</v>
      </c>
      <c r="N56" s="71">
        <v>10230</v>
      </c>
      <c r="O56" s="71">
        <f t="shared" si="2"/>
        <v>10008.009</v>
      </c>
    </row>
    <row r="57" spans="1:18" ht="23.25">
      <c r="A57" s="68">
        <v>30</v>
      </c>
      <c r="B57" s="70">
        <v>7.15</v>
      </c>
      <c r="C57" s="75">
        <v>7.3</v>
      </c>
      <c r="D57" s="71">
        <v>10230</v>
      </c>
      <c r="E57" s="71">
        <f t="shared" si="0"/>
        <v>10008.009</v>
      </c>
      <c r="F57" s="72">
        <v>62</v>
      </c>
      <c r="G57" s="73">
        <v>15.15</v>
      </c>
      <c r="H57" s="73">
        <v>15.3</v>
      </c>
      <c r="I57" s="71">
        <v>10230</v>
      </c>
      <c r="J57" s="71">
        <f t="shared" si="1"/>
        <v>10008.009</v>
      </c>
      <c r="K57" s="72">
        <v>94</v>
      </c>
      <c r="L57" s="73">
        <v>23.15</v>
      </c>
      <c r="M57" s="73">
        <v>23.3</v>
      </c>
      <c r="N57" s="71">
        <v>10230</v>
      </c>
      <c r="O57" s="71">
        <f t="shared" si="2"/>
        <v>10008.009</v>
      </c>
    </row>
    <row r="58" spans="1:18" ht="23.25">
      <c r="A58" s="68">
        <v>31</v>
      </c>
      <c r="B58" s="73">
        <v>7.3</v>
      </c>
      <c r="C58" s="76">
        <v>7.45</v>
      </c>
      <c r="D58" s="71">
        <v>10230</v>
      </c>
      <c r="E58" s="71">
        <f t="shared" si="0"/>
        <v>10008.009</v>
      </c>
      <c r="F58" s="72">
        <v>63</v>
      </c>
      <c r="G58" s="73">
        <v>15.3</v>
      </c>
      <c r="H58" s="73">
        <v>15.45</v>
      </c>
      <c r="I58" s="71">
        <v>10230</v>
      </c>
      <c r="J58" s="71">
        <f t="shared" si="1"/>
        <v>10008.009</v>
      </c>
      <c r="K58" s="72">
        <v>95</v>
      </c>
      <c r="L58" s="73">
        <v>23.3</v>
      </c>
      <c r="M58" s="73">
        <v>23.45</v>
      </c>
      <c r="N58" s="71">
        <v>10230</v>
      </c>
      <c r="O58" s="71">
        <f t="shared" si="2"/>
        <v>10008.009</v>
      </c>
    </row>
    <row r="59" spans="1:18" ht="23.25">
      <c r="A59" s="68">
        <v>32</v>
      </c>
      <c r="B59" s="70">
        <v>7.45</v>
      </c>
      <c r="C59" s="75">
        <v>8</v>
      </c>
      <c r="D59" s="71">
        <v>10230</v>
      </c>
      <c r="E59" s="71">
        <f t="shared" si="0"/>
        <v>10008.009</v>
      </c>
      <c r="F59" s="72">
        <v>64</v>
      </c>
      <c r="G59" s="73">
        <v>15.45</v>
      </c>
      <c r="H59" s="73">
        <v>16</v>
      </c>
      <c r="I59" s="71">
        <v>10230</v>
      </c>
      <c r="J59" s="71">
        <f t="shared" si="1"/>
        <v>10008.009</v>
      </c>
      <c r="K59" s="77">
        <v>96</v>
      </c>
      <c r="L59" s="73">
        <v>23.45</v>
      </c>
      <c r="M59" s="78">
        <v>24</v>
      </c>
      <c r="N59" s="71">
        <v>10230</v>
      </c>
      <c r="O59" s="71">
        <f t="shared" si="2"/>
        <v>10008.009</v>
      </c>
    </row>
    <row r="60" spans="1:18" ht="23.25">
      <c r="A60" s="79"/>
      <c r="B60" s="64"/>
      <c r="C60" s="80"/>
      <c r="D60" s="81">
        <f>SUM(D28:D59)</f>
        <v>327360</v>
      </c>
      <c r="E60" s="82">
        <f>SUM(E28:E59)</f>
        <v>320256.288</v>
      </c>
      <c r="F60" s="83"/>
      <c r="G60" s="84"/>
      <c r="H60" s="84"/>
      <c r="I60" s="82">
        <f>SUM(I28:I59)</f>
        <v>327360</v>
      </c>
      <c r="J60" s="81">
        <f>SUM(J28:J59)</f>
        <v>320256.288</v>
      </c>
      <c r="K60" s="83"/>
      <c r="L60" s="84"/>
      <c r="M60" s="84"/>
      <c r="N60" s="81">
        <f>SUM(N28:N59)</f>
        <v>327360</v>
      </c>
      <c r="O60" s="82">
        <f>SUM(O28:O59)</f>
        <v>320256.288</v>
      </c>
      <c r="P60" s="59"/>
      <c r="Q60" s="85"/>
      <c r="R60" s="59"/>
    </row>
    <row r="64" spans="1:18">
      <c r="A64" s="53" t="s">
        <v>148</v>
      </c>
      <c r="B64" s="53">
        <f>SUM(D60,I60,N60)/(4000*1000)</f>
        <v>0.24551999999999999</v>
      </c>
      <c r="C64" s="53">
        <f>ROUNDDOWN(SUM(E60,J60,O60)/(4000*1000),4)</f>
        <v>0.24010000000000001</v>
      </c>
    </row>
    <row r="66" spans="1:17" ht="23.25">
      <c r="A66" s="54" t="s">
        <v>30</v>
      </c>
      <c r="D66" s="81"/>
      <c r="E66" s="85"/>
      <c r="J66" s="85"/>
      <c r="O66" s="85"/>
      <c r="Q66" s="85"/>
    </row>
    <row r="67" spans="1:17" ht="23.25">
      <c r="D67" s="81"/>
      <c r="J67" s="85"/>
      <c r="Q67" s="85"/>
    </row>
    <row r="68" spans="1:17" ht="21">
      <c r="A68" s="86" t="s">
        <v>31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  <c r="Q68" s="85"/>
    </row>
    <row r="69" spans="1:17" ht="23.25">
      <c r="A69" s="87" t="s">
        <v>32</v>
      </c>
      <c r="B69" s="87"/>
      <c r="C69" s="87"/>
      <c r="D69" s="81"/>
      <c r="E69" s="88"/>
      <c r="H69" s="85"/>
      <c r="J69" s="85"/>
    </row>
    <row r="70" spans="1:17" ht="23.25">
      <c r="D70" s="81"/>
      <c r="E70" s="85"/>
      <c r="H70" s="85"/>
      <c r="J70" s="85"/>
    </row>
    <row r="71" spans="1:17" ht="23.25">
      <c r="D71" s="81"/>
      <c r="E71" s="85"/>
      <c r="H71" s="85"/>
      <c r="M71" s="59" t="s">
        <v>33</v>
      </c>
    </row>
    <row r="72" spans="1:17" ht="23.25">
      <c r="D72" s="81"/>
      <c r="E72" s="85"/>
      <c r="H72" s="85"/>
    </row>
    <row r="73" spans="1:17" ht="23.25">
      <c r="D73" s="81"/>
      <c r="E73" s="85"/>
      <c r="H73" s="85"/>
    </row>
    <row r="74" spans="1:17" ht="23.25">
      <c r="D74" s="81"/>
      <c r="E74" s="85"/>
      <c r="H74" s="85"/>
    </row>
    <row r="75" spans="1:17" ht="23.25">
      <c r="D75" s="81"/>
      <c r="E75" s="85"/>
      <c r="H75" s="85"/>
    </row>
    <row r="76" spans="1:17" ht="23.25">
      <c r="D76" s="81"/>
      <c r="E76" s="85"/>
      <c r="H76" s="85"/>
    </row>
    <row r="77" spans="1:17" ht="23.25">
      <c r="D77" s="81"/>
      <c r="E77" s="85"/>
      <c r="H77" s="85"/>
    </row>
    <row r="78" spans="1:17" ht="23.25">
      <c r="D78" s="81"/>
      <c r="E78" s="85"/>
      <c r="H78" s="85"/>
    </row>
    <row r="79" spans="1:17" ht="23.25">
      <c r="D79" s="81"/>
      <c r="E79" s="85"/>
      <c r="H79" s="85"/>
    </row>
    <row r="80" spans="1:17" ht="23.25">
      <c r="D80" s="81"/>
      <c r="E80" s="85"/>
      <c r="H80" s="85"/>
    </row>
    <row r="81" spans="4:8" ht="23.25">
      <c r="D81" s="81"/>
      <c r="E81" s="85"/>
      <c r="H81" s="85"/>
    </row>
    <row r="82" spans="4:8" ht="23.25">
      <c r="D82" s="81"/>
      <c r="E82" s="85"/>
      <c r="H82" s="85"/>
    </row>
    <row r="83" spans="4:8" ht="23.25">
      <c r="D83" s="81"/>
      <c r="E83" s="85"/>
      <c r="H83" s="85"/>
    </row>
    <row r="84" spans="4:8" ht="23.25">
      <c r="D84" s="81"/>
      <c r="E84" s="85"/>
      <c r="H84" s="85"/>
    </row>
    <row r="85" spans="4:8" ht="23.25">
      <c r="D85" s="81"/>
      <c r="E85" s="85"/>
      <c r="H85" s="85"/>
    </row>
    <row r="86" spans="4:8" ht="23.25">
      <c r="D86" s="81"/>
      <c r="E86" s="85"/>
      <c r="H86" s="85"/>
    </row>
    <row r="87" spans="4:8" ht="23.25">
      <c r="D87" s="81"/>
      <c r="E87" s="85"/>
      <c r="H87" s="85"/>
    </row>
    <row r="88" spans="4:8" ht="23.25">
      <c r="D88" s="81"/>
      <c r="E88" s="85"/>
      <c r="H88" s="85"/>
    </row>
    <row r="89" spans="4:8" ht="23.25">
      <c r="D89" s="81"/>
      <c r="E89" s="85"/>
      <c r="H89" s="85"/>
    </row>
    <row r="90" spans="4:8" ht="23.25">
      <c r="D90" s="81"/>
      <c r="E90" s="85"/>
      <c r="H90" s="85"/>
    </row>
    <row r="91" spans="4:8" ht="23.25">
      <c r="D91" s="81"/>
      <c r="E91" s="85"/>
      <c r="H91" s="85"/>
    </row>
    <row r="92" spans="4:8" ht="23.25">
      <c r="D92" s="81"/>
      <c r="E92" s="85"/>
      <c r="H92" s="85"/>
    </row>
    <row r="93" spans="4:8" ht="23.25">
      <c r="D93" s="81"/>
      <c r="E93" s="85"/>
      <c r="H93" s="85"/>
    </row>
    <row r="94" spans="4:8" ht="23.25">
      <c r="D94" s="89"/>
      <c r="E94" s="85"/>
      <c r="H94" s="85"/>
    </row>
    <row r="95" spans="4:8" ht="21">
      <c r="E95" s="85"/>
      <c r="H95" s="85"/>
    </row>
    <row r="96" spans="4:8" ht="21">
      <c r="E96" s="85"/>
      <c r="H96" s="85"/>
    </row>
    <row r="97" spans="4:8" ht="21">
      <c r="E97" s="85"/>
      <c r="H97" s="85"/>
    </row>
    <row r="98" spans="4:8" ht="23.25">
      <c r="D98" s="90"/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J72" sqref="J72"/>
    </sheetView>
  </sheetViews>
  <sheetFormatPr defaultColWidth="9.140625" defaultRowHeight="12.75"/>
  <cols>
    <col min="1" max="3" width="9.140625" style="53"/>
    <col min="4" max="5" width="15.7109375" style="53" customWidth="1"/>
    <col min="6" max="8" width="9.140625" style="53"/>
    <col min="9" max="10" width="14.42578125" style="53" customWidth="1"/>
    <col min="11" max="13" width="9.140625" style="53"/>
    <col min="14" max="15" width="15.28515625" style="53" customWidth="1"/>
    <col min="16" max="16384" width="9.140625" style="53"/>
  </cols>
  <sheetData>
    <row r="2" spans="1:15" ht="2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4" spans="1:15" ht="20.25">
      <c r="A4" s="54" t="s">
        <v>149</v>
      </c>
      <c r="B4" s="54"/>
      <c r="C4" s="54"/>
      <c r="D4" s="54"/>
      <c r="E4" s="54"/>
      <c r="F4" s="54"/>
      <c r="G4" s="54"/>
      <c r="H4" s="54"/>
      <c r="I4" s="54"/>
    </row>
    <row r="5" spans="1:15" ht="20.25">
      <c r="A5" s="54"/>
    </row>
    <row r="6" spans="1:15" ht="20.25">
      <c r="A6" s="54" t="s">
        <v>2</v>
      </c>
    </row>
    <row r="7" spans="1:15" ht="20.25">
      <c r="A7" s="54" t="s">
        <v>3</v>
      </c>
    </row>
    <row r="8" spans="1:15" ht="21">
      <c r="A8" s="54" t="s">
        <v>4</v>
      </c>
      <c r="H8" s="55"/>
    </row>
    <row r="9" spans="1:15" ht="20.25">
      <c r="A9" s="54" t="s">
        <v>5</v>
      </c>
    </row>
    <row r="10" spans="1:15" ht="20.25">
      <c r="A10" s="54" t="s">
        <v>6</v>
      </c>
    </row>
    <row r="11" spans="1:15" ht="20.25">
      <c r="A11" s="54"/>
      <c r="G11" s="56"/>
    </row>
    <row r="12" spans="1:15" ht="20.25">
      <c r="A12" s="54" t="s">
        <v>150</v>
      </c>
      <c r="N12" s="54" t="s">
        <v>151</v>
      </c>
    </row>
    <row r="13" spans="1:15" ht="20.25">
      <c r="A13" s="54"/>
    </row>
    <row r="14" spans="1:15" ht="40.5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1">
      <c r="A16" s="59" t="s">
        <v>12</v>
      </c>
      <c r="N16" s="60"/>
      <c r="O16" s="61"/>
    </row>
    <row r="17" spans="1:15" ht="40.5">
      <c r="A17" s="59" t="s">
        <v>13</v>
      </c>
      <c r="N17" s="62" t="s">
        <v>14</v>
      </c>
      <c r="O17" s="63" t="s">
        <v>147</v>
      </c>
    </row>
    <row r="18" spans="1:15" ht="21">
      <c r="A18" s="59" t="s">
        <v>16</v>
      </c>
      <c r="N18" s="62"/>
      <c r="O18" s="63"/>
    </row>
    <row r="19" spans="1:15" ht="21">
      <c r="A19" s="59" t="s">
        <v>17</v>
      </c>
      <c r="N19" s="62"/>
      <c r="O19" s="63"/>
    </row>
    <row r="20" spans="1:15" ht="21">
      <c r="A20" s="59" t="s">
        <v>18</v>
      </c>
      <c r="N20" s="62"/>
      <c r="O20" s="63"/>
    </row>
    <row r="21" spans="1:15" ht="21">
      <c r="A21" s="54" t="s">
        <v>19</v>
      </c>
      <c r="C21" s="52" t="s">
        <v>20</v>
      </c>
      <c r="D21" s="52"/>
      <c r="N21" s="59"/>
      <c r="O21" s="59"/>
    </row>
    <row r="23" spans="1:15" ht="20.25">
      <c r="A23" s="54" t="s">
        <v>21</v>
      </c>
      <c r="E23" s="54" t="s">
        <v>22</v>
      </c>
    </row>
    <row r="24" spans="1:15" ht="20.25">
      <c r="G24" s="54" t="s">
        <v>23</v>
      </c>
    </row>
    <row r="25" spans="1:15" ht="20.25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21.5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0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3.25">
      <c r="A28" s="68">
        <v>1</v>
      </c>
      <c r="B28" s="69">
        <v>0</v>
      </c>
      <c r="C28" s="70">
        <v>0.15</v>
      </c>
      <c r="D28" s="71">
        <v>10230</v>
      </c>
      <c r="E28" s="71">
        <f t="shared" ref="E28:E59" si="0">D28*(100-2.17)/100</f>
        <v>10008.009</v>
      </c>
      <c r="F28" s="72">
        <v>33</v>
      </c>
      <c r="G28" s="73">
        <v>8</v>
      </c>
      <c r="H28" s="73">
        <v>8.15</v>
      </c>
      <c r="I28" s="71">
        <v>10230</v>
      </c>
      <c r="J28" s="71">
        <f t="shared" ref="J28:J59" si="1">I28*(100-2.17)/100</f>
        <v>10008.009</v>
      </c>
      <c r="K28" s="72">
        <v>65</v>
      </c>
      <c r="L28" s="73">
        <v>16</v>
      </c>
      <c r="M28" s="73">
        <v>16.149999999999999</v>
      </c>
      <c r="N28" s="71">
        <v>10230</v>
      </c>
      <c r="O28" s="71">
        <f t="shared" ref="O28:O59" si="2">N28*(100-2.17)/100</f>
        <v>10008.009</v>
      </c>
    </row>
    <row r="29" spans="1:15" ht="23.25">
      <c r="A29" s="68">
        <v>2</v>
      </c>
      <c r="B29" s="68">
        <v>0.15</v>
      </c>
      <c r="C29" s="74">
        <v>0.3</v>
      </c>
      <c r="D29" s="71">
        <v>10230</v>
      </c>
      <c r="E29" s="71">
        <f t="shared" si="0"/>
        <v>10008.009</v>
      </c>
      <c r="F29" s="72">
        <v>34</v>
      </c>
      <c r="G29" s="73">
        <v>8.15</v>
      </c>
      <c r="H29" s="73">
        <v>8.3000000000000007</v>
      </c>
      <c r="I29" s="71">
        <v>10230</v>
      </c>
      <c r="J29" s="71">
        <f t="shared" si="1"/>
        <v>10008.009</v>
      </c>
      <c r="K29" s="72">
        <v>66</v>
      </c>
      <c r="L29" s="73">
        <v>16.149999999999999</v>
      </c>
      <c r="M29" s="73">
        <v>16.3</v>
      </c>
      <c r="N29" s="71">
        <v>10230</v>
      </c>
      <c r="O29" s="71">
        <f t="shared" si="2"/>
        <v>10008.009</v>
      </c>
    </row>
    <row r="30" spans="1:15" ht="23.25">
      <c r="A30" s="68">
        <v>3</v>
      </c>
      <c r="B30" s="74">
        <v>0.3</v>
      </c>
      <c r="C30" s="70">
        <v>0.45</v>
      </c>
      <c r="D30" s="71">
        <v>10230</v>
      </c>
      <c r="E30" s="71">
        <f t="shared" si="0"/>
        <v>10008.009</v>
      </c>
      <c r="F30" s="72">
        <v>35</v>
      </c>
      <c r="G30" s="73">
        <v>8.3000000000000007</v>
      </c>
      <c r="H30" s="73">
        <v>8.4499999999999993</v>
      </c>
      <c r="I30" s="71">
        <v>10230</v>
      </c>
      <c r="J30" s="71">
        <f t="shared" si="1"/>
        <v>10008.009</v>
      </c>
      <c r="K30" s="72">
        <v>67</v>
      </c>
      <c r="L30" s="73">
        <v>16.3</v>
      </c>
      <c r="M30" s="73">
        <v>16.45</v>
      </c>
      <c r="N30" s="71">
        <v>10230</v>
      </c>
      <c r="O30" s="71">
        <f t="shared" si="2"/>
        <v>10008.009</v>
      </c>
    </row>
    <row r="31" spans="1:15" ht="23.25">
      <c r="A31" s="68">
        <v>4</v>
      </c>
      <c r="B31" s="68">
        <v>0.45</v>
      </c>
      <c r="C31" s="73">
        <v>1</v>
      </c>
      <c r="D31" s="71">
        <v>10230</v>
      </c>
      <c r="E31" s="71">
        <f t="shared" si="0"/>
        <v>10008.009</v>
      </c>
      <c r="F31" s="72">
        <v>36</v>
      </c>
      <c r="G31" s="73">
        <v>8.4499999999999993</v>
      </c>
      <c r="H31" s="73">
        <v>9</v>
      </c>
      <c r="I31" s="71">
        <v>10230</v>
      </c>
      <c r="J31" s="71">
        <f t="shared" si="1"/>
        <v>10008.009</v>
      </c>
      <c r="K31" s="72">
        <v>68</v>
      </c>
      <c r="L31" s="73">
        <v>16.45</v>
      </c>
      <c r="M31" s="73">
        <v>17</v>
      </c>
      <c r="N31" s="71">
        <v>10230</v>
      </c>
      <c r="O31" s="71">
        <f t="shared" si="2"/>
        <v>10008.009</v>
      </c>
    </row>
    <row r="32" spans="1:15" ht="23.25">
      <c r="A32" s="68">
        <v>5</v>
      </c>
      <c r="B32" s="73">
        <v>1</v>
      </c>
      <c r="C32" s="70">
        <v>1.1499999999999999</v>
      </c>
      <c r="D32" s="71">
        <v>10230</v>
      </c>
      <c r="E32" s="71">
        <f t="shared" si="0"/>
        <v>10008.009</v>
      </c>
      <c r="F32" s="72">
        <v>37</v>
      </c>
      <c r="G32" s="73">
        <v>9</v>
      </c>
      <c r="H32" s="73">
        <v>9.15</v>
      </c>
      <c r="I32" s="71">
        <v>10230</v>
      </c>
      <c r="J32" s="71">
        <f t="shared" si="1"/>
        <v>10008.009</v>
      </c>
      <c r="K32" s="72">
        <v>69</v>
      </c>
      <c r="L32" s="73">
        <v>17</v>
      </c>
      <c r="M32" s="73">
        <v>17.149999999999999</v>
      </c>
      <c r="N32" s="71">
        <v>10230</v>
      </c>
      <c r="O32" s="71">
        <f t="shared" si="2"/>
        <v>10008.009</v>
      </c>
    </row>
    <row r="33" spans="1:15" ht="23.25">
      <c r="A33" s="68">
        <v>6</v>
      </c>
      <c r="B33" s="70">
        <v>1.1499999999999999</v>
      </c>
      <c r="C33" s="73">
        <v>1.3</v>
      </c>
      <c r="D33" s="71">
        <v>10230</v>
      </c>
      <c r="E33" s="71">
        <f t="shared" si="0"/>
        <v>10008.009</v>
      </c>
      <c r="F33" s="72">
        <v>38</v>
      </c>
      <c r="G33" s="73">
        <v>9.15</v>
      </c>
      <c r="H33" s="73">
        <v>9.3000000000000007</v>
      </c>
      <c r="I33" s="71">
        <v>10230</v>
      </c>
      <c r="J33" s="71">
        <f t="shared" si="1"/>
        <v>10008.009</v>
      </c>
      <c r="K33" s="72">
        <v>70</v>
      </c>
      <c r="L33" s="73">
        <v>17.149999999999999</v>
      </c>
      <c r="M33" s="73">
        <v>17.3</v>
      </c>
      <c r="N33" s="71">
        <v>10230</v>
      </c>
      <c r="O33" s="71">
        <f t="shared" si="2"/>
        <v>10008.009</v>
      </c>
    </row>
    <row r="34" spans="1:15" ht="23.25">
      <c r="A34" s="68">
        <v>7</v>
      </c>
      <c r="B34" s="74">
        <v>1.3</v>
      </c>
      <c r="C34" s="70">
        <v>1.45</v>
      </c>
      <c r="D34" s="71">
        <v>10230</v>
      </c>
      <c r="E34" s="71">
        <f t="shared" si="0"/>
        <v>10008.009</v>
      </c>
      <c r="F34" s="72">
        <v>39</v>
      </c>
      <c r="G34" s="73">
        <v>9.3000000000000007</v>
      </c>
      <c r="H34" s="73">
        <v>9.4499999999999993</v>
      </c>
      <c r="I34" s="71">
        <v>10230</v>
      </c>
      <c r="J34" s="71">
        <f t="shared" si="1"/>
        <v>10008.009</v>
      </c>
      <c r="K34" s="72">
        <v>71</v>
      </c>
      <c r="L34" s="73">
        <v>17.3</v>
      </c>
      <c r="M34" s="73">
        <v>17.45</v>
      </c>
      <c r="N34" s="71">
        <v>10230</v>
      </c>
      <c r="O34" s="71">
        <f t="shared" si="2"/>
        <v>10008.009</v>
      </c>
    </row>
    <row r="35" spans="1:15" ht="23.25">
      <c r="A35" s="68">
        <v>8</v>
      </c>
      <c r="B35" s="68">
        <v>1.45</v>
      </c>
      <c r="C35" s="73">
        <v>2</v>
      </c>
      <c r="D35" s="71">
        <v>10230</v>
      </c>
      <c r="E35" s="71">
        <f t="shared" si="0"/>
        <v>10008.009</v>
      </c>
      <c r="F35" s="72">
        <v>40</v>
      </c>
      <c r="G35" s="73">
        <v>9.4499999999999993</v>
      </c>
      <c r="H35" s="73">
        <v>10</v>
      </c>
      <c r="I35" s="71">
        <v>10230</v>
      </c>
      <c r="J35" s="71">
        <f t="shared" si="1"/>
        <v>10008.009</v>
      </c>
      <c r="K35" s="72">
        <v>72</v>
      </c>
      <c r="L35" s="75">
        <v>17.45</v>
      </c>
      <c r="M35" s="73">
        <v>18</v>
      </c>
      <c r="N35" s="71">
        <v>10230</v>
      </c>
      <c r="O35" s="71">
        <f t="shared" si="2"/>
        <v>10008.009</v>
      </c>
    </row>
    <row r="36" spans="1:15" ht="23.25">
      <c r="A36" s="68">
        <v>9</v>
      </c>
      <c r="B36" s="74">
        <v>2</v>
      </c>
      <c r="C36" s="70">
        <v>2.15</v>
      </c>
      <c r="D36" s="71">
        <v>10230</v>
      </c>
      <c r="E36" s="71">
        <f t="shared" si="0"/>
        <v>10008.009</v>
      </c>
      <c r="F36" s="72">
        <v>41</v>
      </c>
      <c r="G36" s="73">
        <v>10</v>
      </c>
      <c r="H36" s="75">
        <v>10.15</v>
      </c>
      <c r="I36" s="71">
        <v>10230</v>
      </c>
      <c r="J36" s="71">
        <f t="shared" si="1"/>
        <v>10008.009</v>
      </c>
      <c r="K36" s="72">
        <v>73</v>
      </c>
      <c r="L36" s="75">
        <v>18</v>
      </c>
      <c r="M36" s="73">
        <v>18.149999999999999</v>
      </c>
      <c r="N36" s="71">
        <v>10230</v>
      </c>
      <c r="O36" s="71">
        <f t="shared" si="2"/>
        <v>10008.009</v>
      </c>
    </row>
    <row r="37" spans="1:15" ht="23.25">
      <c r="A37" s="68">
        <v>10</v>
      </c>
      <c r="B37" s="68">
        <v>2.15</v>
      </c>
      <c r="C37" s="73">
        <v>2.2999999999999998</v>
      </c>
      <c r="D37" s="71">
        <v>10230</v>
      </c>
      <c r="E37" s="71">
        <f t="shared" si="0"/>
        <v>10008.009</v>
      </c>
      <c r="F37" s="72">
        <v>42</v>
      </c>
      <c r="G37" s="73">
        <v>10.15</v>
      </c>
      <c r="H37" s="75">
        <v>10.3</v>
      </c>
      <c r="I37" s="71">
        <v>10230</v>
      </c>
      <c r="J37" s="71">
        <f t="shared" si="1"/>
        <v>10008.009</v>
      </c>
      <c r="K37" s="72">
        <v>74</v>
      </c>
      <c r="L37" s="75">
        <v>18.149999999999999</v>
      </c>
      <c r="M37" s="73">
        <v>18.3</v>
      </c>
      <c r="N37" s="71">
        <v>10230</v>
      </c>
      <c r="O37" s="71">
        <f t="shared" si="2"/>
        <v>10008.009</v>
      </c>
    </row>
    <row r="38" spans="1:15" ht="23.25">
      <c r="A38" s="68">
        <v>11</v>
      </c>
      <c r="B38" s="74">
        <v>2.2999999999999998</v>
      </c>
      <c r="C38" s="70">
        <v>2.4500000000000002</v>
      </c>
      <c r="D38" s="71">
        <v>10230</v>
      </c>
      <c r="E38" s="71">
        <f t="shared" si="0"/>
        <v>10008.009</v>
      </c>
      <c r="F38" s="72">
        <v>43</v>
      </c>
      <c r="G38" s="73">
        <v>10.3</v>
      </c>
      <c r="H38" s="75">
        <v>10.45</v>
      </c>
      <c r="I38" s="71">
        <v>10230</v>
      </c>
      <c r="J38" s="71">
        <f t="shared" si="1"/>
        <v>10008.009</v>
      </c>
      <c r="K38" s="72">
        <v>75</v>
      </c>
      <c r="L38" s="75">
        <v>18.3</v>
      </c>
      <c r="M38" s="73">
        <v>18.45</v>
      </c>
      <c r="N38" s="71">
        <v>10230</v>
      </c>
      <c r="O38" s="71">
        <f t="shared" si="2"/>
        <v>10008.009</v>
      </c>
    </row>
    <row r="39" spans="1:15" ht="23.25">
      <c r="A39" s="68">
        <v>12</v>
      </c>
      <c r="B39" s="68">
        <v>2.4500000000000002</v>
      </c>
      <c r="C39" s="73">
        <v>3</v>
      </c>
      <c r="D39" s="71">
        <v>10230</v>
      </c>
      <c r="E39" s="71">
        <f t="shared" si="0"/>
        <v>10008.009</v>
      </c>
      <c r="F39" s="72">
        <v>44</v>
      </c>
      <c r="G39" s="73">
        <v>10.45</v>
      </c>
      <c r="H39" s="75">
        <v>11</v>
      </c>
      <c r="I39" s="71">
        <v>10230</v>
      </c>
      <c r="J39" s="71">
        <f t="shared" si="1"/>
        <v>10008.009</v>
      </c>
      <c r="K39" s="72">
        <v>76</v>
      </c>
      <c r="L39" s="75">
        <v>18.45</v>
      </c>
      <c r="M39" s="73">
        <v>19</v>
      </c>
      <c r="N39" s="71">
        <v>10230</v>
      </c>
      <c r="O39" s="71">
        <f t="shared" si="2"/>
        <v>10008.009</v>
      </c>
    </row>
    <row r="40" spans="1:15" ht="23.25">
      <c r="A40" s="68">
        <v>13</v>
      </c>
      <c r="B40" s="74">
        <v>3</v>
      </c>
      <c r="C40" s="76">
        <v>3.15</v>
      </c>
      <c r="D40" s="71">
        <v>10230</v>
      </c>
      <c r="E40" s="71">
        <f t="shared" si="0"/>
        <v>10008.009</v>
      </c>
      <c r="F40" s="72">
        <v>45</v>
      </c>
      <c r="G40" s="73">
        <v>11</v>
      </c>
      <c r="H40" s="75">
        <v>11.15</v>
      </c>
      <c r="I40" s="71">
        <v>10230</v>
      </c>
      <c r="J40" s="71">
        <f t="shared" si="1"/>
        <v>10008.009</v>
      </c>
      <c r="K40" s="72">
        <v>77</v>
      </c>
      <c r="L40" s="75">
        <v>19</v>
      </c>
      <c r="M40" s="73">
        <v>19.149999999999999</v>
      </c>
      <c r="N40" s="71">
        <v>10230</v>
      </c>
      <c r="O40" s="71">
        <f t="shared" si="2"/>
        <v>10008.009</v>
      </c>
    </row>
    <row r="41" spans="1:15" ht="23.25">
      <c r="A41" s="68">
        <v>14</v>
      </c>
      <c r="B41" s="68">
        <v>3.15</v>
      </c>
      <c r="C41" s="75">
        <v>3.3</v>
      </c>
      <c r="D41" s="71">
        <v>10230</v>
      </c>
      <c r="E41" s="71">
        <f t="shared" si="0"/>
        <v>10008.009</v>
      </c>
      <c r="F41" s="72">
        <v>46</v>
      </c>
      <c r="G41" s="73">
        <v>11.15</v>
      </c>
      <c r="H41" s="75">
        <v>11.3</v>
      </c>
      <c r="I41" s="71">
        <v>10230</v>
      </c>
      <c r="J41" s="71">
        <f t="shared" si="1"/>
        <v>10008.009</v>
      </c>
      <c r="K41" s="72">
        <v>78</v>
      </c>
      <c r="L41" s="75">
        <v>19.149999999999999</v>
      </c>
      <c r="M41" s="73">
        <v>19.3</v>
      </c>
      <c r="N41" s="71">
        <v>10230</v>
      </c>
      <c r="O41" s="71">
        <f t="shared" si="2"/>
        <v>10008.009</v>
      </c>
    </row>
    <row r="42" spans="1:15" ht="23.25">
      <c r="A42" s="68">
        <v>15</v>
      </c>
      <c r="B42" s="74">
        <v>3.3</v>
      </c>
      <c r="C42" s="76">
        <v>3.45</v>
      </c>
      <c r="D42" s="71">
        <v>10230</v>
      </c>
      <c r="E42" s="71">
        <f t="shared" si="0"/>
        <v>10008.009</v>
      </c>
      <c r="F42" s="72">
        <v>47</v>
      </c>
      <c r="G42" s="73">
        <v>11.3</v>
      </c>
      <c r="H42" s="75">
        <v>11.45</v>
      </c>
      <c r="I42" s="71">
        <v>10230</v>
      </c>
      <c r="J42" s="71">
        <f t="shared" si="1"/>
        <v>10008.009</v>
      </c>
      <c r="K42" s="72">
        <v>79</v>
      </c>
      <c r="L42" s="75">
        <v>19.3</v>
      </c>
      <c r="M42" s="73">
        <v>19.45</v>
      </c>
      <c r="N42" s="71">
        <v>10230</v>
      </c>
      <c r="O42" s="71">
        <f t="shared" si="2"/>
        <v>10008.009</v>
      </c>
    </row>
    <row r="43" spans="1:15" ht="23.25">
      <c r="A43" s="68">
        <v>16</v>
      </c>
      <c r="B43" s="68">
        <v>3.45</v>
      </c>
      <c r="C43" s="75">
        <v>4</v>
      </c>
      <c r="D43" s="71">
        <v>10230</v>
      </c>
      <c r="E43" s="71">
        <f t="shared" si="0"/>
        <v>10008.009</v>
      </c>
      <c r="F43" s="72">
        <v>48</v>
      </c>
      <c r="G43" s="73">
        <v>11.45</v>
      </c>
      <c r="H43" s="75">
        <v>12</v>
      </c>
      <c r="I43" s="71">
        <v>10230</v>
      </c>
      <c r="J43" s="71">
        <f t="shared" si="1"/>
        <v>10008.009</v>
      </c>
      <c r="K43" s="72">
        <v>80</v>
      </c>
      <c r="L43" s="75">
        <v>19.45</v>
      </c>
      <c r="M43" s="73">
        <v>20</v>
      </c>
      <c r="N43" s="71">
        <v>10230</v>
      </c>
      <c r="O43" s="71">
        <f t="shared" si="2"/>
        <v>10008.009</v>
      </c>
    </row>
    <row r="44" spans="1:15" ht="23.25">
      <c r="A44" s="68">
        <v>17</v>
      </c>
      <c r="B44" s="74">
        <v>4</v>
      </c>
      <c r="C44" s="76">
        <v>4.1500000000000004</v>
      </c>
      <c r="D44" s="71">
        <v>10230</v>
      </c>
      <c r="E44" s="71">
        <f t="shared" si="0"/>
        <v>10008.009</v>
      </c>
      <c r="F44" s="72">
        <v>49</v>
      </c>
      <c r="G44" s="73">
        <v>12</v>
      </c>
      <c r="H44" s="75">
        <v>12.15</v>
      </c>
      <c r="I44" s="71">
        <v>10230</v>
      </c>
      <c r="J44" s="71">
        <f t="shared" si="1"/>
        <v>10008.009</v>
      </c>
      <c r="K44" s="72">
        <v>81</v>
      </c>
      <c r="L44" s="75">
        <v>20</v>
      </c>
      <c r="M44" s="73">
        <v>20.149999999999999</v>
      </c>
      <c r="N44" s="71">
        <v>10230</v>
      </c>
      <c r="O44" s="71">
        <f t="shared" si="2"/>
        <v>10008.009</v>
      </c>
    </row>
    <row r="45" spans="1:15" ht="23.25">
      <c r="A45" s="68">
        <v>18</v>
      </c>
      <c r="B45" s="68">
        <v>4.1500000000000004</v>
      </c>
      <c r="C45" s="75">
        <v>4.3</v>
      </c>
      <c r="D45" s="71">
        <v>10230</v>
      </c>
      <c r="E45" s="71">
        <f t="shared" si="0"/>
        <v>10008.009</v>
      </c>
      <c r="F45" s="72">
        <v>50</v>
      </c>
      <c r="G45" s="73">
        <v>12.15</v>
      </c>
      <c r="H45" s="75">
        <v>12.3</v>
      </c>
      <c r="I45" s="71">
        <v>10230</v>
      </c>
      <c r="J45" s="71">
        <f t="shared" si="1"/>
        <v>10008.009</v>
      </c>
      <c r="K45" s="72">
        <v>82</v>
      </c>
      <c r="L45" s="75">
        <v>20.149999999999999</v>
      </c>
      <c r="M45" s="73">
        <v>20.3</v>
      </c>
      <c r="N45" s="71">
        <v>10230</v>
      </c>
      <c r="O45" s="71">
        <f t="shared" si="2"/>
        <v>10008.009</v>
      </c>
    </row>
    <row r="46" spans="1:15" ht="23.25">
      <c r="A46" s="68">
        <v>19</v>
      </c>
      <c r="B46" s="74">
        <v>4.3</v>
      </c>
      <c r="C46" s="76">
        <v>4.45</v>
      </c>
      <c r="D46" s="71">
        <v>10230</v>
      </c>
      <c r="E46" s="71">
        <f t="shared" si="0"/>
        <v>10008.009</v>
      </c>
      <c r="F46" s="72">
        <v>51</v>
      </c>
      <c r="G46" s="73">
        <v>12.3</v>
      </c>
      <c r="H46" s="75">
        <v>12.45</v>
      </c>
      <c r="I46" s="71">
        <v>10230</v>
      </c>
      <c r="J46" s="71">
        <f t="shared" si="1"/>
        <v>10008.009</v>
      </c>
      <c r="K46" s="72">
        <v>83</v>
      </c>
      <c r="L46" s="75">
        <v>20.3</v>
      </c>
      <c r="M46" s="73">
        <v>20.45</v>
      </c>
      <c r="N46" s="71">
        <v>10230</v>
      </c>
      <c r="O46" s="71">
        <f t="shared" si="2"/>
        <v>10008.009</v>
      </c>
    </row>
    <row r="47" spans="1:15" ht="23.25">
      <c r="A47" s="68">
        <v>20</v>
      </c>
      <c r="B47" s="68">
        <v>4.45</v>
      </c>
      <c r="C47" s="75">
        <v>5</v>
      </c>
      <c r="D47" s="71">
        <v>10230</v>
      </c>
      <c r="E47" s="71">
        <f t="shared" si="0"/>
        <v>10008.009</v>
      </c>
      <c r="F47" s="72">
        <v>52</v>
      </c>
      <c r="G47" s="73">
        <v>12.45</v>
      </c>
      <c r="H47" s="75">
        <v>13</v>
      </c>
      <c r="I47" s="71">
        <v>10230</v>
      </c>
      <c r="J47" s="71">
        <f t="shared" si="1"/>
        <v>10008.009</v>
      </c>
      <c r="K47" s="72">
        <v>84</v>
      </c>
      <c r="L47" s="75">
        <v>20.45</v>
      </c>
      <c r="M47" s="73">
        <v>21</v>
      </c>
      <c r="N47" s="71">
        <v>10230</v>
      </c>
      <c r="O47" s="71">
        <f t="shared" si="2"/>
        <v>10008.009</v>
      </c>
    </row>
    <row r="48" spans="1:15" ht="23.25">
      <c r="A48" s="68">
        <v>21</v>
      </c>
      <c r="B48" s="73">
        <v>5</v>
      </c>
      <c r="C48" s="76">
        <v>5.15</v>
      </c>
      <c r="D48" s="71">
        <v>10230</v>
      </c>
      <c r="E48" s="71">
        <f t="shared" si="0"/>
        <v>10008.009</v>
      </c>
      <c r="F48" s="72">
        <v>53</v>
      </c>
      <c r="G48" s="73">
        <v>13</v>
      </c>
      <c r="H48" s="75">
        <v>13.15</v>
      </c>
      <c r="I48" s="71">
        <v>10230</v>
      </c>
      <c r="J48" s="71">
        <f t="shared" si="1"/>
        <v>10008.009</v>
      </c>
      <c r="K48" s="72">
        <v>85</v>
      </c>
      <c r="L48" s="75">
        <v>21</v>
      </c>
      <c r="M48" s="73">
        <v>21.15</v>
      </c>
      <c r="N48" s="71">
        <v>10230</v>
      </c>
      <c r="O48" s="71">
        <f t="shared" si="2"/>
        <v>10008.009</v>
      </c>
    </row>
    <row r="49" spans="1:18" ht="23.25">
      <c r="A49" s="68">
        <v>22</v>
      </c>
      <c r="B49" s="70">
        <v>5.15</v>
      </c>
      <c r="C49" s="75">
        <v>5.3</v>
      </c>
      <c r="D49" s="71">
        <v>10230</v>
      </c>
      <c r="E49" s="71">
        <f t="shared" si="0"/>
        <v>10008.009</v>
      </c>
      <c r="F49" s="72">
        <v>54</v>
      </c>
      <c r="G49" s="73">
        <v>13.15</v>
      </c>
      <c r="H49" s="75">
        <v>13.3</v>
      </c>
      <c r="I49" s="71">
        <v>10230</v>
      </c>
      <c r="J49" s="71">
        <f t="shared" si="1"/>
        <v>10008.009</v>
      </c>
      <c r="K49" s="72">
        <v>86</v>
      </c>
      <c r="L49" s="75">
        <v>21.15</v>
      </c>
      <c r="M49" s="73">
        <v>21.3</v>
      </c>
      <c r="N49" s="71">
        <v>10230</v>
      </c>
      <c r="O49" s="71">
        <f t="shared" si="2"/>
        <v>10008.009</v>
      </c>
    </row>
    <row r="50" spans="1:18" ht="23.25">
      <c r="A50" s="68">
        <v>23</v>
      </c>
      <c r="B50" s="73">
        <v>5.3</v>
      </c>
      <c r="C50" s="76">
        <v>5.45</v>
      </c>
      <c r="D50" s="71">
        <v>10230</v>
      </c>
      <c r="E50" s="71">
        <f t="shared" si="0"/>
        <v>10008.009</v>
      </c>
      <c r="F50" s="72">
        <v>55</v>
      </c>
      <c r="G50" s="73">
        <v>13.3</v>
      </c>
      <c r="H50" s="75">
        <v>13.45</v>
      </c>
      <c r="I50" s="71">
        <v>10230</v>
      </c>
      <c r="J50" s="71">
        <f t="shared" si="1"/>
        <v>10008.009</v>
      </c>
      <c r="K50" s="72">
        <v>87</v>
      </c>
      <c r="L50" s="75">
        <v>21.3</v>
      </c>
      <c r="M50" s="73">
        <v>21.45</v>
      </c>
      <c r="N50" s="71">
        <v>10230</v>
      </c>
      <c r="O50" s="71">
        <f t="shared" si="2"/>
        <v>10008.009</v>
      </c>
    </row>
    <row r="51" spans="1:18" ht="23.25">
      <c r="A51" s="68">
        <v>24</v>
      </c>
      <c r="B51" s="70">
        <v>5.45</v>
      </c>
      <c r="C51" s="75">
        <v>6</v>
      </c>
      <c r="D51" s="71">
        <v>10230</v>
      </c>
      <c r="E51" s="71">
        <f t="shared" si="0"/>
        <v>10008.009</v>
      </c>
      <c r="F51" s="72">
        <v>56</v>
      </c>
      <c r="G51" s="73">
        <v>13.45</v>
      </c>
      <c r="H51" s="75">
        <v>14</v>
      </c>
      <c r="I51" s="71">
        <v>10230</v>
      </c>
      <c r="J51" s="71">
        <f t="shared" si="1"/>
        <v>10008.009</v>
      </c>
      <c r="K51" s="72">
        <v>88</v>
      </c>
      <c r="L51" s="75">
        <v>21.45</v>
      </c>
      <c r="M51" s="73">
        <v>22</v>
      </c>
      <c r="N51" s="71">
        <v>10230</v>
      </c>
      <c r="O51" s="71">
        <f t="shared" si="2"/>
        <v>10008.009</v>
      </c>
    </row>
    <row r="52" spans="1:18" ht="23.25">
      <c r="A52" s="68">
        <v>25</v>
      </c>
      <c r="B52" s="73">
        <v>6</v>
      </c>
      <c r="C52" s="76">
        <v>6.15</v>
      </c>
      <c r="D52" s="71">
        <v>10230</v>
      </c>
      <c r="E52" s="71">
        <f t="shared" si="0"/>
        <v>10008.009</v>
      </c>
      <c r="F52" s="72">
        <v>57</v>
      </c>
      <c r="G52" s="73">
        <v>14</v>
      </c>
      <c r="H52" s="75">
        <v>14.15</v>
      </c>
      <c r="I52" s="71">
        <v>10230</v>
      </c>
      <c r="J52" s="71">
        <f t="shared" si="1"/>
        <v>10008.009</v>
      </c>
      <c r="K52" s="72">
        <v>89</v>
      </c>
      <c r="L52" s="75">
        <v>22</v>
      </c>
      <c r="M52" s="73">
        <v>22.15</v>
      </c>
      <c r="N52" s="71">
        <v>10230</v>
      </c>
      <c r="O52" s="71">
        <f t="shared" si="2"/>
        <v>10008.009</v>
      </c>
    </row>
    <row r="53" spans="1:18" ht="23.25">
      <c r="A53" s="68">
        <v>26</v>
      </c>
      <c r="B53" s="70">
        <v>6.15</v>
      </c>
      <c r="C53" s="75">
        <v>6.3</v>
      </c>
      <c r="D53" s="71">
        <v>10230</v>
      </c>
      <c r="E53" s="71">
        <f t="shared" si="0"/>
        <v>10008.009</v>
      </c>
      <c r="F53" s="72">
        <v>58</v>
      </c>
      <c r="G53" s="73">
        <v>14.15</v>
      </c>
      <c r="H53" s="75">
        <v>14.3</v>
      </c>
      <c r="I53" s="71">
        <v>10230</v>
      </c>
      <c r="J53" s="71">
        <f t="shared" si="1"/>
        <v>10008.009</v>
      </c>
      <c r="K53" s="72">
        <v>90</v>
      </c>
      <c r="L53" s="75">
        <v>22.15</v>
      </c>
      <c r="M53" s="73">
        <v>22.3</v>
      </c>
      <c r="N53" s="71">
        <v>10230</v>
      </c>
      <c r="O53" s="71">
        <f t="shared" si="2"/>
        <v>10008.009</v>
      </c>
    </row>
    <row r="54" spans="1:18" ht="23.25">
      <c r="A54" s="68">
        <v>27</v>
      </c>
      <c r="B54" s="73">
        <v>6.3</v>
      </c>
      <c r="C54" s="76">
        <v>6.45</v>
      </c>
      <c r="D54" s="71">
        <v>10230</v>
      </c>
      <c r="E54" s="71">
        <f t="shared" si="0"/>
        <v>10008.009</v>
      </c>
      <c r="F54" s="72">
        <v>59</v>
      </c>
      <c r="G54" s="73">
        <v>14.3</v>
      </c>
      <c r="H54" s="75">
        <v>14.45</v>
      </c>
      <c r="I54" s="71">
        <v>10230</v>
      </c>
      <c r="J54" s="71">
        <f t="shared" si="1"/>
        <v>10008.009</v>
      </c>
      <c r="K54" s="72">
        <v>91</v>
      </c>
      <c r="L54" s="75">
        <v>22.3</v>
      </c>
      <c r="M54" s="73">
        <v>22.45</v>
      </c>
      <c r="N54" s="71">
        <v>10230</v>
      </c>
      <c r="O54" s="71">
        <f t="shared" si="2"/>
        <v>10008.009</v>
      </c>
    </row>
    <row r="55" spans="1:18" ht="23.25">
      <c r="A55" s="68">
        <v>28</v>
      </c>
      <c r="B55" s="70">
        <v>6.45</v>
      </c>
      <c r="C55" s="75">
        <v>7</v>
      </c>
      <c r="D55" s="71">
        <v>10230</v>
      </c>
      <c r="E55" s="71">
        <f t="shared" si="0"/>
        <v>10008.009</v>
      </c>
      <c r="F55" s="72">
        <v>60</v>
      </c>
      <c r="G55" s="73">
        <v>14.45</v>
      </c>
      <c r="H55" s="73">
        <v>15</v>
      </c>
      <c r="I55" s="71">
        <v>10230</v>
      </c>
      <c r="J55" s="71">
        <f t="shared" si="1"/>
        <v>10008.009</v>
      </c>
      <c r="K55" s="72">
        <v>92</v>
      </c>
      <c r="L55" s="75">
        <v>22.45</v>
      </c>
      <c r="M55" s="73">
        <v>23</v>
      </c>
      <c r="N55" s="71">
        <v>10230</v>
      </c>
      <c r="O55" s="71">
        <f t="shared" si="2"/>
        <v>10008.009</v>
      </c>
    </row>
    <row r="56" spans="1:18" ht="23.25">
      <c r="A56" s="68">
        <v>29</v>
      </c>
      <c r="B56" s="73">
        <v>7</v>
      </c>
      <c r="C56" s="76">
        <v>7.15</v>
      </c>
      <c r="D56" s="71">
        <v>10230</v>
      </c>
      <c r="E56" s="71">
        <f t="shared" si="0"/>
        <v>10008.009</v>
      </c>
      <c r="F56" s="72">
        <v>61</v>
      </c>
      <c r="G56" s="73">
        <v>15</v>
      </c>
      <c r="H56" s="73">
        <v>15.15</v>
      </c>
      <c r="I56" s="71">
        <v>10230</v>
      </c>
      <c r="J56" s="71">
        <f t="shared" si="1"/>
        <v>10008.009</v>
      </c>
      <c r="K56" s="72">
        <v>93</v>
      </c>
      <c r="L56" s="75">
        <v>23</v>
      </c>
      <c r="M56" s="73">
        <v>23.15</v>
      </c>
      <c r="N56" s="71">
        <v>10230</v>
      </c>
      <c r="O56" s="71">
        <f t="shared" si="2"/>
        <v>10008.009</v>
      </c>
    </row>
    <row r="57" spans="1:18" ht="23.25">
      <c r="A57" s="68">
        <v>30</v>
      </c>
      <c r="B57" s="70">
        <v>7.15</v>
      </c>
      <c r="C57" s="75">
        <v>7.3</v>
      </c>
      <c r="D57" s="71">
        <v>10230</v>
      </c>
      <c r="E57" s="71">
        <f t="shared" si="0"/>
        <v>10008.009</v>
      </c>
      <c r="F57" s="72">
        <v>62</v>
      </c>
      <c r="G57" s="73">
        <v>15.15</v>
      </c>
      <c r="H57" s="73">
        <v>15.3</v>
      </c>
      <c r="I57" s="71">
        <v>10230</v>
      </c>
      <c r="J57" s="71">
        <f t="shared" si="1"/>
        <v>10008.009</v>
      </c>
      <c r="K57" s="72">
        <v>94</v>
      </c>
      <c r="L57" s="73">
        <v>23.15</v>
      </c>
      <c r="M57" s="73">
        <v>23.3</v>
      </c>
      <c r="N57" s="71">
        <v>10230</v>
      </c>
      <c r="O57" s="71">
        <f t="shared" si="2"/>
        <v>10008.009</v>
      </c>
    </row>
    <row r="58" spans="1:18" ht="23.25">
      <c r="A58" s="68">
        <v>31</v>
      </c>
      <c r="B58" s="73">
        <v>7.3</v>
      </c>
      <c r="C58" s="76">
        <v>7.45</v>
      </c>
      <c r="D58" s="71">
        <v>10230</v>
      </c>
      <c r="E58" s="71">
        <f t="shared" si="0"/>
        <v>10008.009</v>
      </c>
      <c r="F58" s="72">
        <v>63</v>
      </c>
      <c r="G58" s="73">
        <v>15.3</v>
      </c>
      <c r="H58" s="73">
        <v>15.45</v>
      </c>
      <c r="I58" s="71">
        <v>10230</v>
      </c>
      <c r="J58" s="71">
        <f t="shared" si="1"/>
        <v>10008.009</v>
      </c>
      <c r="K58" s="72">
        <v>95</v>
      </c>
      <c r="L58" s="73">
        <v>23.3</v>
      </c>
      <c r="M58" s="73">
        <v>23.45</v>
      </c>
      <c r="N58" s="71">
        <v>10230</v>
      </c>
      <c r="O58" s="71">
        <f t="shared" si="2"/>
        <v>10008.009</v>
      </c>
    </row>
    <row r="59" spans="1:18" ht="23.25">
      <c r="A59" s="68">
        <v>32</v>
      </c>
      <c r="B59" s="70">
        <v>7.45</v>
      </c>
      <c r="C59" s="75">
        <v>8</v>
      </c>
      <c r="D59" s="71">
        <v>10230</v>
      </c>
      <c r="E59" s="71">
        <f t="shared" si="0"/>
        <v>10008.009</v>
      </c>
      <c r="F59" s="72">
        <v>64</v>
      </c>
      <c r="G59" s="73">
        <v>15.45</v>
      </c>
      <c r="H59" s="73">
        <v>16</v>
      </c>
      <c r="I59" s="71">
        <v>10230</v>
      </c>
      <c r="J59" s="71">
        <f t="shared" si="1"/>
        <v>10008.009</v>
      </c>
      <c r="K59" s="77">
        <v>96</v>
      </c>
      <c r="L59" s="73">
        <v>23.45</v>
      </c>
      <c r="M59" s="78">
        <v>24</v>
      </c>
      <c r="N59" s="71">
        <v>10230</v>
      </c>
      <c r="O59" s="71">
        <f t="shared" si="2"/>
        <v>10008.009</v>
      </c>
    </row>
    <row r="60" spans="1:18" ht="23.25">
      <c r="A60" s="79"/>
      <c r="B60" s="64"/>
      <c r="C60" s="80"/>
      <c r="D60" s="81">
        <f>SUM(D28:D59)</f>
        <v>327360</v>
      </c>
      <c r="E60" s="82">
        <f>SUM(E28:E59)</f>
        <v>320256.288</v>
      </c>
      <c r="F60" s="83"/>
      <c r="G60" s="84"/>
      <c r="H60" s="84"/>
      <c r="I60" s="82">
        <f>SUM(I28:I59)</f>
        <v>327360</v>
      </c>
      <c r="J60" s="81">
        <f>SUM(J28:J59)</f>
        <v>320256.288</v>
      </c>
      <c r="K60" s="83"/>
      <c r="L60" s="84"/>
      <c r="M60" s="84"/>
      <c r="N60" s="81">
        <f>SUM(N28:N59)</f>
        <v>327360</v>
      </c>
      <c r="O60" s="82">
        <f>SUM(O28:O59)</f>
        <v>320256.288</v>
      </c>
      <c r="P60" s="59"/>
      <c r="Q60" s="85"/>
      <c r="R60" s="59"/>
    </row>
    <row r="64" spans="1:18">
      <c r="A64" s="53" t="s">
        <v>152</v>
      </c>
      <c r="B64" s="53">
        <f>SUM(D60,I60,N60)/(4000*1000)</f>
        <v>0.24551999999999999</v>
      </c>
      <c r="C64" s="53">
        <f>ROUNDDOWN(SUM(E60,J60,O60)/(4000*1000),4)</f>
        <v>0.24010000000000001</v>
      </c>
    </row>
    <row r="66" spans="1:17" ht="23.25">
      <c r="A66" s="54" t="s">
        <v>30</v>
      </c>
      <c r="D66" s="81"/>
      <c r="E66" s="85"/>
      <c r="J66" s="85"/>
      <c r="O66" s="85"/>
      <c r="Q66" s="85"/>
    </row>
    <row r="67" spans="1:17" ht="23.25">
      <c r="D67" s="81"/>
      <c r="J67" s="85"/>
      <c r="Q67" s="85"/>
    </row>
    <row r="68" spans="1:17" ht="21">
      <c r="A68" s="86" t="s">
        <v>31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  <c r="Q68" s="85"/>
    </row>
    <row r="69" spans="1:17" ht="23.25">
      <c r="A69" s="87" t="s">
        <v>32</v>
      </c>
      <c r="B69" s="87"/>
      <c r="C69" s="87"/>
      <c r="D69" s="81"/>
      <c r="E69" s="88"/>
      <c r="H69" s="85"/>
      <c r="J69" s="85"/>
    </row>
    <row r="70" spans="1:17" ht="23.25">
      <c r="D70" s="81"/>
      <c r="E70" s="85"/>
      <c r="H70" s="85"/>
      <c r="J70" s="85"/>
    </row>
    <row r="71" spans="1:17" ht="23.25">
      <c r="D71" s="81"/>
      <c r="E71" s="85"/>
      <c r="H71" s="85"/>
      <c r="M71" s="59" t="s">
        <v>33</v>
      </c>
    </row>
    <row r="72" spans="1:17" ht="23.25">
      <c r="D72" s="81"/>
      <c r="E72" s="85"/>
      <c r="H72" s="85"/>
    </row>
    <row r="73" spans="1:17" ht="23.25">
      <c r="D73" s="81"/>
      <c r="E73" s="85"/>
      <c r="H73" s="85"/>
    </row>
    <row r="74" spans="1:17" ht="23.25">
      <c r="D74" s="81"/>
      <c r="E74" s="85"/>
      <c r="H74" s="85"/>
    </row>
    <row r="75" spans="1:17" ht="23.25">
      <c r="D75" s="81"/>
      <c r="E75" s="85"/>
      <c r="H75" s="85"/>
    </row>
    <row r="76" spans="1:17" ht="23.25">
      <c r="D76" s="81"/>
      <c r="E76" s="85"/>
      <c r="H76" s="85"/>
    </row>
    <row r="77" spans="1:17" ht="23.25">
      <c r="D77" s="81"/>
      <c r="E77" s="85"/>
      <c r="H77" s="85"/>
    </row>
    <row r="78" spans="1:17" ht="23.25">
      <c r="D78" s="81"/>
      <c r="E78" s="85"/>
      <c r="H78" s="85"/>
    </row>
    <row r="79" spans="1:17" ht="23.25">
      <c r="D79" s="81"/>
      <c r="E79" s="85"/>
      <c r="H79" s="85"/>
    </row>
    <row r="80" spans="1:17" ht="23.25">
      <c r="D80" s="81"/>
      <c r="E80" s="85"/>
      <c r="H80" s="85"/>
    </row>
    <row r="81" spans="4:8" ht="23.25">
      <c r="D81" s="81"/>
      <c r="E81" s="85"/>
      <c r="H81" s="85"/>
    </row>
    <row r="82" spans="4:8" ht="23.25">
      <c r="D82" s="81"/>
      <c r="E82" s="85"/>
      <c r="H82" s="85"/>
    </row>
    <row r="83" spans="4:8" ht="23.25">
      <c r="D83" s="81"/>
      <c r="E83" s="85"/>
      <c r="H83" s="85"/>
    </row>
    <row r="84" spans="4:8" ht="23.25">
      <c r="D84" s="81"/>
      <c r="E84" s="85"/>
      <c r="H84" s="85"/>
    </row>
    <row r="85" spans="4:8" ht="23.25">
      <c r="D85" s="81"/>
      <c r="E85" s="85"/>
      <c r="H85" s="85"/>
    </row>
    <row r="86" spans="4:8" ht="23.25">
      <c r="D86" s="81"/>
      <c r="E86" s="85"/>
      <c r="H86" s="85"/>
    </row>
    <row r="87" spans="4:8" ht="23.25">
      <c r="D87" s="81"/>
      <c r="E87" s="85"/>
      <c r="H87" s="85"/>
    </row>
    <row r="88" spans="4:8" ht="23.25">
      <c r="D88" s="81"/>
      <c r="E88" s="85"/>
      <c r="H88" s="85"/>
    </row>
    <row r="89" spans="4:8" ht="23.25">
      <c r="D89" s="81"/>
      <c r="E89" s="85"/>
      <c r="H89" s="85"/>
    </row>
    <row r="90" spans="4:8" ht="23.25">
      <c r="D90" s="81"/>
      <c r="E90" s="85"/>
      <c r="H90" s="85"/>
    </row>
    <row r="91" spans="4:8" ht="23.25">
      <c r="D91" s="81"/>
      <c r="E91" s="85"/>
      <c r="H91" s="85"/>
    </row>
    <row r="92" spans="4:8" ht="23.25">
      <c r="D92" s="81"/>
      <c r="E92" s="85"/>
      <c r="H92" s="85"/>
    </row>
    <row r="93" spans="4:8" ht="23.25">
      <c r="D93" s="81"/>
      <c r="E93" s="85"/>
      <c r="H93" s="85"/>
    </row>
    <row r="94" spans="4:8" ht="23.25">
      <c r="D94" s="89"/>
      <c r="E94" s="85"/>
      <c r="H94" s="85"/>
    </row>
    <row r="95" spans="4:8" ht="21">
      <c r="E95" s="85"/>
      <c r="H95" s="85"/>
    </row>
    <row r="96" spans="4:8" ht="21">
      <c r="E96" s="85"/>
      <c r="H96" s="85"/>
    </row>
    <row r="97" spans="4:8" ht="21">
      <c r="E97" s="85"/>
      <c r="H97" s="85"/>
    </row>
    <row r="98" spans="4:8" ht="23.25">
      <c r="D98" s="90"/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0" workbookViewId="0">
      <selection activeCell="J72" sqref="J72"/>
    </sheetView>
  </sheetViews>
  <sheetFormatPr defaultColWidth="9.140625" defaultRowHeight="12.75"/>
  <cols>
    <col min="1" max="3" width="9.140625" style="53"/>
    <col min="4" max="5" width="14.85546875" style="53" customWidth="1"/>
    <col min="6" max="8" width="9.140625" style="53"/>
    <col min="9" max="10" width="14.7109375" style="53" customWidth="1"/>
    <col min="11" max="13" width="9.140625" style="53"/>
    <col min="14" max="15" width="15.7109375" style="53" customWidth="1"/>
    <col min="16" max="16384" width="9.140625" style="53"/>
  </cols>
  <sheetData>
    <row r="2" spans="1:15" ht="2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4" spans="1:15" ht="20.25">
      <c r="A4" s="54" t="s">
        <v>153</v>
      </c>
      <c r="B4" s="54"/>
      <c r="C4" s="54"/>
      <c r="D4" s="54"/>
      <c r="E4" s="54"/>
      <c r="F4" s="54"/>
      <c r="G4" s="54"/>
      <c r="H4" s="54"/>
      <c r="I4" s="54"/>
    </row>
    <row r="5" spans="1:15" ht="20.25">
      <c r="A5" s="54"/>
    </row>
    <row r="6" spans="1:15" ht="20.25">
      <c r="A6" s="54" t="s">
        <v>2</v>
      </c>
    </row>
    <row r="7" spans="1:15" ht="20.25">
      <c r="A7" s="54" t="s">
        <v>3</v>
      </c>
    </row>
    <row r="8" spans="1:15" ht="21">
      <c r="A8" s="54" t="s">
        <v>4</v>
      </c>
      <c r="H8" s="55"/>
    </row>
    <row r="9" spans="1:15" ht="20.25">
      <c r="A9" s="54" t="s">
        <v>5</v>
      </c>
    </row>
    <row r="10" spans="1:15" ht="20.25">
      <c r="A10" s="54" t="s">
        <v>6</v>
      </c>
    </row>
    <row r="11" spans="1:15" ht="20.25">
      <c r="A11" s="54"/>
      <c r="G11" s="56"/>
    </row>
    <row r="12" spans="1:15" ht="20.25">
      <c r="A12" s="54" t="s">
        <v>154</v>
      </c>
      <c r="N12" s="54" t="s">
        <v>155</v>
      </c>
    </row>
    <row r="13" spans="1:15" ht="20.25">
      <c r="A13" s="54"/>
    </row>
    <row r="14" spans="1:15" ht="40.5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1">
      <c r="A16" s="59" t="s">
        <v>12</v>
      </c>
      <c r="N16" s="60"/>
      <c r="O16" s="61"/>
    </row>
    <row r="17" spans="1:15" ht="40.5">
      <c r="A17" s="59" t="s">
        <v>13</v>
      </c>
      <c r="N17" s="62" t="s">
        <v>14</v>
      </c>
      <c r="O17" s="63" t="s">
        <v>147</v>
      </c>
    </row>
    <row r="18" spans="1:15" ht="21">
      <c r="A18" s="59" t="s">
        <v>16</v>
      </c>
      <c r="N18" s="62"/>
      <c r="O18" s="63"/>
    </row>
    <row r="19" spans="1:15" ht="21">
      <c r="A19" s="59" t="s">
        <v>17</v>
      </c>
      <c r="N19" s="62"/>
      <c r="O19" s="63"/>
    </row>
    <row r="20" spans="1:15" ht="21">
      <c r="A20" s="59" t="s">
        <v>18</v>
      </c>
      <c r="N20" s="62"/>
      <c r="O20" s="63"/>
    </row>
    <row r="21" spans="1:15" ht="21">
      <c r="A21" s="54" t="s">
        <v>19</v>
      </c>
      <c r="C21" s="52" t="s">
        <v>20</v>
      </c>
      <c r="D21" s="52"/>
      <c r="N21" s="59"/>
      <c r="O21" s="59"/>
    </row>
    <row r="23" spans="1:15" ht="20.25">
      <c r="A23" s="54" t="s">
        <v>21</v>
      </c>
      <c r="E23" s="54" t="s">
        <v>22</v>
      </c>
    </row>
    <row r="24" spans="1:15" ht="20.25">
      <c r="G24" s="54" t="s">
        <v>23</v>
      </c>
    </row>
    <row r="25" spans="1:15" ht="20.25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21.5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0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3.25">
      <c r="A28" s="68">
        <v>1</v>
      </c>
      <c r="B28" s="69">
        <v>0</v>
      </c>
      <c r="C28" s="70">
        <v>0.15</v>
      </c>
      <c r="D28" s="71">
        <v>10230</v>
      </c>
      <c r="E28" s="71">
        <f t="shared" ref="E28:E59" si="0">D28*(100-2.17)/100</f>
        <v>10008.009</v>
      </c>
      <c r="F28" s="72">
        <v>33</v>
      </c>
      <c r="G28" s="73">
        <v>8</v>
      </c>
      <c r="H28" s="73">
        <v>8.15</v>
      </c>
      <c r="I28" s="71">
        <v>10230</v>
      </c>
      <c r="J28" s="71">
        <f t="shared" ref="J28:J59" si="1">I28*(100-2.17)/100</f>
        <v>10008.009</v>
      </c>
      <c r="K28" s="72">
        <v>65</v>
      </c>
      <c r="L28" s="73">
        <v>16</v>
      </c>
      <c r="M28" s="73">
        <v>16.149999999999999</v>
      </c>
      <c r="N28" s="71">
        <v>10230</v>
      </c>
      <c r="O28" s="71">
        <f t="shared" ref="O28:O59" si="2">N28*(100-2.17)/100</f>
        <v>10008.009</v>
      </c>
    </row>
    <row r="29" spans="1:15" ht="23.25">
      <c r="A29" s="68">
        <v>2</v>
      </c>
      <c r="B29" s="68">
        <v>0.15</v>
      </c>
      <c r="C29" s="74">
        <v>0.3</v>
      </c>
      <c r="D29" s="71">
        <v>10230</v>
      </c>
      <c r="E29" s="71">
        <f t="shared" si="0"/>
        <v>10008.009</v>
      </c>
      <c r="F29" s="72">
        <v>34</v>
      </c>
      <c r="G29" s="73">
        <v>8.15</v>
      </c>
      <c r="H29" s="73">
        <v>8.3000000000000007</v>
      </c>
      <c r="I29" s="71">
        <v>10230</v>
      </c>
      <c r="J29" s="71">
        <f t="shared" si="1"/>
        <v>10008.009</v>
      </c>
      <c r="K29" s="72">
        <v>66</v>
      </c>
      <c r="L29" s="73">
        <v>16.149999999999999</v>
      </c>
      <c r="M29" s="73">
        <v>16.3</v>
      </c>
      <c r="N29" s="71">
        <v>10230</v>
      </c>
      <c r="O29" s="71">
        <f t="shared" si="2"/>
        <v>10008.009</v>
      </c>
    </row>
    <row r="30" spans="1:15" ht="23.25">
      <c r="A30" s="68">
        <v>3</v>
      </c>
      <c r="B30" s="74">
        <v>0.3</v>
      </c>
      <c r="C30" s="70">
        <v>0.45</v>
      </c>
      <c r="D30" s="71">
        <v>10230</v>
      </c>
      <c r="E30" s="71">
        <f t="shared" si="0"/>
        <v>10008.009</v>
      </c>
      <c r="F30" s="72">
        <v>35</v>
      </c>
      <c r="G30" s="73">
        <v>8.3000000000000007</v>
      </c>
      <c r="H30" s="73">
        <v>8.4499999999999993</v>
      </c>
      <c r="I30" s="71">
        <v>10230</v>
      </c>
      <c r="J30" s="71">
        <f t="shared" si="1"/>
        <v>10008.009</v>
      </c>
      <c r="K30" s="72">
        <v>67</v>
      </c>
      <c r="L30" s="73">
        <v>16.3</v>
      </c>
      <c r="M30" s="73">
        <v>16.45</v>
      </c>
      <c r="N30" s="71">
        <v>10230</v>
      </c>
      <c r="O30" s="71">
        <f t="shared" si="2"/>
        <v>10008.009</v>
      </c>
    </row>
    <row r="31" spans="1:15" ht="23.25">
      <c r="A31" s="68">
        <v>4</v>
      </c>
      <c r="B31" s="68">
        <v>0.45</v>
      </c>
      <c r="C31" s="73">
        <v>1</v>
      </c>
      <c r="D31" s="71">
        <v>10230</v>
      </c>
      <c r="E31" s="71">
        <f t="shared" si="0"/>
        <v>10008.009</v>
      </c>
      <c r="F31" s="72">
        <v>36</v>
      </c>
      <c r="G31" s="73">
        <v>8.4499999999999993</v>
      </c>
      <c r="H31" s="73">
        <v>9</v>
      </c>
      <c r="I31" s="71">
        <v>10230</v>
      </c>
      <c r="J31" s="71">
        <f t="shared" si="1"/>
        <v>10008.009</v>
      </c>
      <c r="K31" s="72">
        <v>68</v>
      </c>
      <c r="L31" s="73">
        <v>16.45</v>
      </c>
      <c r="M31" s="73">
        <v>17</v>
      </c>
      <c r="N31" s="71">
        <v>10230</v>
      </c>
      <c r="O31" s="71">
        <f t="shared" si="2"/>
        <v>10008.009</v>
      </c>
    </row>
    <row r="32" spans="1:15" ht="23.25">
      <c r="A32" s="68">
        <v>5</v>
      </c>
      <c r="B32" s="73">
        <v>1</v>
      </c>
      <c r="C32" s="70">
        <v>1.1499999999999999</v>
      </c>
      <c r="D32" s="71">
        <v>10230</v>
      </c>
      <c r="E32" s="71">
        <f t="shared" si="0"/>
        <v>10008.009</v>
      </c>
      <c r="F32" s="72">
        <v>37</v>
      </c>
      <c r="G32" s="73">
        <v>9</v>
      </c>
      <c r="H32" s="73">
        <v>9.15</v>
      </c>
      <c r="I32" s="71">
        <v>10230</v>
      </c>
      <c r="J32" s="71">
        <f t="shared" si="1"/>
        <v>10008.009</v>
      </c>
      <c r="K32" s="72">
        <v>69</v>
      </c>
      <c r="L32" s="73">
        <v>17</v>
      </c>
      <c r="M32" s="73">
        <v>17.149999999999999</v>
      </c>
      <c r="N32" s="71">
        <v>10230</v>
      </c>
      <c r="O32" s="71">
        <f t="shared" si="2"/>
        <v>10008.009</v>
      </c>
    </row>
    <row r="33" spans="1:15" ht="23.25">
      <c r="A33" s="68">
        <v>6</v>
      </c>
      <c r="B33" s="70">
        <v>1.1499999999999999</v>
      </c>
      <c r="C33" s="73">
        <v>1.3</v>
      </c>
      <c r="D33" s="71">
        <v>10230</v>
      </c>
      <c r="E33" s="71">
        <f t="shared" si="0"/>
        <v>10008.009</v>
      </c>
      <c r="F33" s="72">
        <v>38</v>
      </c>
      <c r="G33" s="73">
        <v>9.15</v>
      </c>
      <c r="H33" s="73">
        <v>9.3000000000000007</v>
      </c>
      <c r="I33" s="71">
        <v>10230</v>
      </c>
      <c r="J33" s="71">
        <f t="shared" si="1"/>
        <v>10008.009</v>
      </c>
      <c r="K33" s="72">
        <v>70</v>
      </c>
      <c r="L33" s="73">
        <v>17.149999999999999</v>
      </c>
      <c r="M33" s="73">
        <v>17.3</v>
      </c>
      <c r="N33" s="71">
        <v>10230</v>
      </c>
      <c r="O33" s="71">
        <f t="shared" si="2"/>
        <v>10008.009</v>
      </c>
    </row>
    <row r="34" spans="1:15" ht="23.25">
      <c r="A34" s="68">
        <v>7</v>
      </c>
      <c r="B34" s="74">
        <v>1.3</v>
      </c>
      <c r="C34" s="70">
        <v>1.45</v>
      </c>
      <c r="D34" s="71">
        <v>10230</v>
      </c>
      <c r="E34" s="71">
        <f t="shared" si="0"/>
        <v>10008.009</v>
      </c>
      <c r="F34" s="72">
        <v>39</v>
      </c>
      <c r="G34" s="73">
        <v>9.3000000000000007</v>
      </c>
      <c r="H34" s="73">
        <v>9.4499999999999993</v>
      </c>
      <c r="I34" s="71">
        <v>10230</v>
      </c>
      <c r="J34" s="71">
        <f t="shared" si="1"/>
        <v>10008.009</v>
      </c>
      <c r="K34" s="72">
        <v>71</v>
      </c>
      <c r="L34" s="73">
        <v>17.3</v>
      </c>
      <c r="M34" s="73">
        <v>17.45</v>
      </c>
      <c r="N34" s="71">
        <v>10230</v>
      </c>
      <c r="O34" s="71">
        <f t="shared" si="2"/>
        <v>10008.009</v>
      </c>
    </row>
    <row r="35" spans="1:15" ht="23.25">
      <c r="A35" s="68">
        <v>8</v>
      </c>
      <c r="B35" s="68">
        <v>1.45</v>
      </c>
      <c r="C35" s="73">
        <v>2</v>
      </c>
      <c r="D35" s="71">
        <v>10230</v>
      </c>
      <c r="E35" s="71">
        <f t="shared" si="0"/>
        <v>10008.009</v>
      </c>
      <c r="F35" s="72">
        <v>40</v>
      </c>
      <c r="G35" s="73">
        <v>9.4499999999999993</v>
      </c>
      <c r="H35" s="73">
        <v>10</v>
      </c>
      <c r="I35" s="71">
        <v>10230</v>
      </c>
      <c r="J35" s="71">
        <f t="shared" si="1"/>
        <v>10008.009</v>
      </c>
      <c r="K35" s="72">
        <v>72</v>
      </c>
      <c r="L35" s="75">
        <v>17.45</v>
      </c>
      <c r="M35" s="73">
        <v>18</v>
      </c>
      <c r="N35" s="71">
        <v>10230</v>
      </c>
      <c r="O35" s="71">
        <f t="shared" si="2"/>
        <v>10008.009</v>
      </c>
    </row>
    <row r="36" spans="1:15" ht="23.25">
      <c r="A36" s="68">
        <v>9</v>
      </c>
      <c r="B36" s="74">
        <v>2</v>
      </c>
      <c r="C36" s="70">
        <v>2.15</v>
      </c>
      <c r="D36" s="71">
        <v>10230</v>
      </c>
      <c r="E36" s="71">
        <f t="shared" si="0"/>
        <v>10008.009</v>
      </c>
      <c r="F36" s="72">
        <v>41</v>
      </c>
      <c r="G36" s="73">
        <v>10</v>
      </c>
      <c r="H36" s="75">
        <v>10.15</v>
      </c>
      <c r="I36" s="71">
        <v>10230</v>
      </c>
      <c r="J36" s="71">
        <f t="shared" si="1"/>
        <v>10008.009</v>
      </c>
      <c r="K36" s="72">
        <v>73</v>
      </c>
      <c r="L36" s="75">
        <v>18</v>
      </c>
      <c r="M36" s="73">
        <v>18.149999999999999</v>
      </c>
      <c r="N36" s="71">
        <v>10230</v>
      </c>
      <c r="O36" s="71">
        <f t="shared" si="2"/>
        <v>10008.009</v>
      </c>
    </row>
    <row r="37" spans="1:15" ht="23.25">
      <c r="A37" s="68">
        <v>10</v>
      </c>
      <c r="B37" s="68">
        <v>2.15</v>
      </c>
      <c r="C37" s="73">
        <v>2.2999999999999998</v>
      </c>
      <c r="D37" s="71">
        <v>10230</v>
      </c>
      <c r="E37" s="71">
        <f t="shared" si="0"/>
        <v>10008.009</v>
      </c>
      <c r="F37" s="72">
        <v>42</v>
      </c>
      <c r="G37" s="73">
        <v>10.15</v>
      </c>
      <c r="H37" s="75">
        <v>10.3</v>
      </c>
      <c r="I37" s="71">
        <v>10230</v>
      </c>
      <c r="J37" s="71">
        <f t="shared" si="1"/>
        <v>10008.009</v>
      </c>
      <c r="K37" s="72">
        <v>74</v>
      </c>
      <c r="L37" s="75">
        <v>18.149999999999999</v>
      </c>
      <c r="M37" s="73">
        <v>18.3</v>
      </c>
      <c r="N37" s="71">
        <v>10230</v>
      </c>
      <c r="O37" s="71">
        <f t="shared" si="2"/>
        <v>10008.009</v>
      </c>
    </row>
    <row r="38" spans="1:15" ht="23.25">
      <c r="A38" s="68">
        <v>11</v>
      </c>
      <c r="B38" s="74">
        <v>2.2999999999999998</v>
      </c>
      <c r="C38" s="70">
        <v>2.4500000000000002</v>
      </c>
      <c r="D38" s="71">
        <v>10230</v>
      </c>
      <c r="E38" s="71">
        <f t="shared" si="0"/>
        <v>10008.009</v>
      </c>
      <c r="F38" s="72">
        <v>43</v>
      </c>
      <c r="G38" s="73">
        <v>10.3</v>
      </c>
      <c r="H38" s="75">
        <v>10.45</v>
      </c>
      <c r="I38" s="71">
        <v>10230</v>
      </c>
      <c r="J38" s="71">
        <f t="shared" si="1"/>
        <v>10008.009</v>
      </c>
      <c r="K38" s="72">
        <v>75</v>
      </c>
      <c r="L38" s="75">
        <v>18.3</v>
      </c>
      <c r="M38" s="73">
        <v>18.45</v>
      </c>
      <c r="N38" s="71">
        <v>10230</v>
      </c>
      <c r="O38" s="71">
        <f t="shared" si="2"/>
        <v>10008.009</v>
      </c>
    </row>
    <row r="39" spans="1:15" ht="23.25">
      <c r="A39" s="68">
        <v>12</v>
      </c>
      <c r="B39" s="68">
        <v>2.4500000000000002</v>
      </c>
      <c r="C39" s="73">
        <v>3</v>
      </c>
      <c r="D39" s="71">
        <v>10230</v>
      </c>
      <c r="E39" s="71">
        <f t="shared" si="0"/>
        <v>10008.009</v>
      </c>
      <c r="F39" s="72">
        <v>44</v>
      </c>
      <c r="G39" s="73">
        <v>10.45</v>
      </c>
      <c r="H39" s="75">
        <v>11</v>
      </c>
      <c r="I39" s="71">
        <v>10230</v>
      </c>
      <c r="J39" s="71">
        <f t="shared" si="1"/>
        <v>10008.009</v>
      </c>
      <c r="K39" s="72">
        <v>76</v>
      </c>
      <c r="L39" s="75">
        <v>18.45</v>
      </c>
      <c r="M39" s="73">
        <v>19</v>
      </c>
      <c r="N39" s="71">
        <v>10230</v>
      </c>
      <c r="O39" s="71">
        <f t="shared" si="2"/>
        <v>10008.009</v>
      </c>
    </row>
    <row r="40" spans="1:15" ht="23.25">
      <c r="A40" s="68">
        <v>13</v>
      </c>
      <c r="B40" s="74">
        <v>3</v>
      </c>
      <c r="C40" s="76">
        <v>3.15</v>
      </c>
      <c r="D40" s="71">
        <v>10230</v>
      </c>
      <c r="E40" s="71">
        <f t="shared" si="0"/>
        <v>10008.009</v>
      </c>
      <c r="F40" s="72">
        <v>45</v>
      </c>
      <c r="G40" s="73">
        <v>11</v>
      </c>
      <c r="H40" s="75">
        <v>11.15</v>
      </c>
      <c r="I40" s="71">
        <v>10230</v>
      </c>
      <c r="J40" s="71">
        <f t="shared" si="1"/>
        <v>10008.009</v>
      </c>
      <c r="K40" s="72">
        <v>77</v>
      </c>
      <c r="L40" s="75">
        <v>19</v>
      </c>
      <c r="M40" s="73">
        <v>19.149999999999999</v>
      </c>
      <c r="N40" s="71">
        <v>10230</v>
      </c>
      <c r="O40" s="71">
        <f t="shared" si="2"/>
        <v>10008.009</v>
      </c>
    </row>
    <row r="41" spans="1:15" ht="23.25">
      <c r="A41" s="68">
        <v>14</v>
      </c>
      <c r="B41" s="68">
        <v>3.15</v>
      </c>
      <c r="C41" s="75">
        <v>3.3</v>
      </c>
      <c r="D41" s="71">
        <v>10230</v>
      </c>
      <c r="E41" s="71">
        <f t="shared" si="0"/>
        <v>10008.009</v>
      </c>
      <c r="F41" s="72">
        <v>46</v>
      </c>
      <c r="G41" s="73">
        <v>11.15</v>
      </c>
      <c r="H41" s="75">
        <v>11.3</v>
      </c>
      <c r="I41" s="71">
        <v>10230</v>
      </c>
      <c r="J41" s="71">
        <f t="shared" si="1"/>
        <v>10008.009</v>
      </c>
      <c r="K41" s="72">
        <v>78</v>
      </c>
      <c r="L41" s="75">
        <v>19.149999999999999</v>
      </c>
      <c r="M41" s="73">
        <v>19.3</v>
      </c>
      <c r="N41" s="71">
        <v>10230</v>
      </c>
      <c r="O41" s="71">
        <f t="shared" si="2"/>
        <v>10008.009</v>
      </c>
    </row>
    <row r="42" spans="1:15" ht="23.25">
      <c r="A42" s="68">
        <v>15</v>
      </c>
      <c r="B42" s="74">
        <v>3.3</v>
      </c>
      <c r="C42" s="76">
        <v>3.45</v>
      </c>
      <c r="D42" s="71">
        <v>10230</v>
      </c>
      <c r="E42" s="71">
        <f t="shared" si="0"/>
        <v>10008.009</v>
      </c>
      <c r="F42" s="72">
        <v>47</v>
      </c>
      <c r="G42" s="73">
        <v>11.3</v>
      </c>
      <c r="H42" s="75">
        <v>11.45</v>
      </c>
      <c r="I42" s="71">
        <v>10230</v>
      </c>
      <c r="J42" s="71">
        <f t="shared" si="1"/>
        <v>10008.009</v>
      </c>
      <c r="K42" s="72">
        <v>79</v>
      </c>
      <c r="L42" s="75">
        <v>19.3</v>
      </c>
      <c r="M42" s="73">
        <v>19.45</v>
      </c>
      <c r="N42" s="71">
        <v>10230</v>
      </c>
      <c r="O42" s="71">
        <f t="shared" si="2"/>
        <v>10008.009</v>
      </c>
    </row>
    <row r="43" spans="1:15" ht="23.25">
      <c r="A43" s="68">
        <v>16</v>
      </c>
      <c r="B43" s="68">
        <v>3.45</v>
      </c>
      <c r="C43" s="75">
        <v>4</v>
      </c>
      <c r="D43" s="71">
        <v>10230</v>
      </c>
      <c r="E43" s="71">
        <f t="shared" si="0"/>
        <v>10008.009</v>
      </c>
      <c r="F43" s="72">
        <v>48</v>
      </c>
      <c r="G43" s="73">
        <v>11.45</v>
      </c>
      <c r="H43" s="75">
        <v>12</v>
      </c>
      <c r="I43" s="71">
        <v>10230</v>
      </c>
      <c r="J43" s="71">
        <f t="shared" si="1"/>
        <v>10008.009</v>
      </c>
      <c r="K43" s="72">
        <v>80</v>
      </c>
      <c r="L43" s="75">
        <v>19.45</v>
      </c>
      <c r="M43" s="73">
        <v>20</v>
      </c>
      <c r="N43" s="71">
        <v>10230</v>
      </c>
      <c r="O43" s="71">
        <f t="shared" si="2"/>
        <v>10008.009</v>
      </c>
    </row>
    <row r="44" spans="1:15" ht="23.25">
      <c r="A44" s="68">
        <v>17</v>
      </c>
      <c r="B44" s="74">
        <v>4</v>
      </c>
      <c r="C44" s="76">
        <v>4.1500000000000004</v>
      </c>
      <c r="D44" s="71">
        <v>10230</v>
      </c>
      <c r="E44" s="71">
        <f t="shared" si="0"/>
        <v>10008.009</v>
      </c>
      <c r="F44" s="72">
        <v>49</v>
      </c>
      <c r="G44" s="73">
        <v>12</v>
      </c>
      <c r="H44" s="75">
        <v>12.15</v>
      </c>
      <c r="I44" s="71">
        <v>10230</v>
      </c>
      <c r="J44" s="71">
        <f t="shared" si="1"/>
        <v>10008.009</v>
      </c>
      <c r="K44" s="72">
        <v>81</v>
      </c>
      <c r="L44" s="75">
        <v>20</v>
      </c>
      <c r="M44" s="73">
        <v>20.149999999999999</v>
      </c>
      <c r="N44" s="71">
        <v>10230</v>
      </c>
      <c r="O44" s="71">
        <f t="shared" si="2"/>
        <v>10008.009</v>
      </c>
    </row>
    <row r="45" spans="1:15" ht="23.25">
      <c r="A45" s="68">
        <v>18</v>
      </c>
      <c r="B45" s="68">
        <v>4.1500000000000004</v>
      </c>
      <c r="C45" s="75">
        <v>4.3</v>
      </c>
      <c r="D45" s="71">
        <v>10230</v>
      </c>
      <c r="E45" s="71">
        <f t="shared" si="0"/>
        <v>10008.009</v>
      </c>
      <c r="F45" s="72">
        <v>50</v>
      </c>
      <c r="G45" s="73">
        <v>12.15</v>
      </c>
      <c r="H45" s="75">
        <v>12.3</v>
      </c>
      <c r="I45" s="71">
        <v>10230</v>
      </c>
      <c r="J45" s="71">
        <f t="shared" si="1"/>
        <v>10008.009</v>
      </c>
      <c r="K45" s="72">
        <v>82</v>
      </c>
      <c r="L45" s="75">
        <v>20.149999999999999</v>
      </c>
      <c r="M45" s="73">
        <v>20.3</v>
      </c>
      <c r="N45" s="71">
        <v>10230</v>
      </c>
      <c r="O45" s="71">
        <f t="shared" si="2"/>
        <v>10008.009</v>
      </c>
    </row>
    <row r="46" spans="1:15" ht="23.25">
      <c r="A46" s="68">
        <v>19</v>
      </c>
      <c r="B46" s="74">
        <v>4.3</v>
      </c>
      <c r="C46" s="76">
        <v>4.45</v>
      </c>
      <c r="D46" s="71">
        <v>10230</v>
      </c>
      <c r="E46" s="71">
        <f t="shared" si="0"/>
        <v>10008.009</v>
      </c>
      <c r="F46" s="72">
        <v>51</v>
      </c>
      <c r="G46" s="73">
        <v>12.3</v>
      </c>
      <c r="H46" s="75">
        <v>12.45</v>
      </c>
      <c r="I46" s="71">
        <v>10230</v>
      </c>
      <c r="J46" s="71">
        <f t="shared" si="1"/>
        <v>10008.009</v>
      </c>
      <c r="K46" s="72">
        <v>83</v>
      </c>
      <c r="L46" s="75">
        <v>20.3</v>
      </c>
      <c r="M46" s="73">
        <v>20.45</v>
      </c>
      <c r="N46" s="71">
        <v>10230</v>
      </c>
      <c r="O46" s="71">
        <f t="shared" si="2"/>
        <v>10008.009</v>
      </c>
    </row>
    <row r="47" spans="1:15" ht="23.25">
      <c r="A47" s="68">
        <v>20</v>
      </c>
      <c r="B47" s="68">
        <v>4.45</v>
      </c>
      <c r="C47" s="75">
        <v>5</v>
      </c>
      <c r="D47" s="71">
        <v>10230</v>
      </c>
      <c r="E47" s="71">
        <f t="shared" si="0"/>
        <v>10008.009</v>
      </c>
      <c r="F47" s="72">
        <v>52</v>
      </c>
      <c r="G47" s="73">
        <v>12.45</v>
      </c>
      <c r="H47" s="75">
        <v>13</v>
      </c>
      <c r="I47" s="71">
        <v>10230</v>
      </c>
      <c r="J47" s="71">
        <f t="shared" si="1"/>
        <v>10008.009</v>
      </c>
      <c r="K47" s="72">
        <v>84</v>
      </c>
      <c r="L47" s="75">
        <v>20.45</v>
      </c>
      <c r="M47" s="73">
        <v>21</v>
      </c>
      <c r="N47" s="71">
        <v>10230</v>
      </c>
      <c r="O47" s="71">
        <f t="shared" si="2"/>
        <v>10008.009</v>
      </c>
    </row>
    <row r="48" spans="1:15" ht="23.25">
      <c r="A48" s="68">
        <v>21</v>
      </c>
      <c r="B48" s="73">
        <v>5</v>
      </c>
      <c r="C48" s="76">
        <v>5.15</v>
      </c>
      <c r="D48" s="71">
        <v>10230</v>
      </c>
      <c r="E48" s="71">
        <f t="shared" si="0"/>
        <v>10008.009</v>
      </c>
      <c r="F48" s="72">
        <v>53</v>
      </c>
      <c r="G48" s="73">
        <v>13</v>
      </c>
      <c r="H48" s="75">
        <v>13.15</v>
      </c>
      <c r="I48" s="71">
        <v>10230</v>
      </c>
      <c r="J48" s="71">
        <f t="shared" si="1"/>
        <v>10008.009</v>
      </c>
      <c r="K48" s="72">
        <v>85</v>
      </c>
      <c r="L48" s="75">
        <v>21</v>
      </c>
      <c r="M48" s="73">
        <v>21.15</v>
      </c>
      <c r="N48" s="71">
        <v>10230</v>
      </c>
      <c r="O48" s="71">
        <f t="shared" si="2"/>
        <v>10008.009</v>
      </c>
    </row>
    <row r="49" spans="1:18" ht="23.25">
      <c r="A49" s="68">
        <v>22</v>
      </c>
      <c r="B49" s="70">
        <v>5.15</v>
      </c>
      <c r="C49" s="75">
        <v>5.3</v>
      </c>
      <c r="D49" s="71">
        <v>10230</v>
      </c>
      <c r="E49" s="71">
        <f t="shared" si="0"/>
        <v>10008.009</v>
      </c>
      <c r="F49" s="72">
        <v>54</v>
      </c>
      <c r="G49" s="73">
        <v>13.15</v>
      </c>
      <c r="H49" s="75">
        <v>13.3</v>
      </c>
      <c r="I49" s="71">
        <v>10230</v>
      </c>
      <c r="J49" s="71">
        <f t="shared" si="1"/>
        <v>10008.009</v>
      </c>
      <c r="K49" s="72">
        <v>86</v>
      </c>
      <c r="L49" s="75">
        <v>21.15</v>
      </c>
      <c r="M49" s="73">
        <v>21.3</v>
      </c>
      <c r="N49" s="71">
        <v>10230</v>
      </c>
      <c r="O49" s="71">
        <f t="shared" si="2"/>
        <v>10008.009</v>
      </c>
    </row>
    <row r="50" spans="1:18" ht="23.25">
      <c r="A50" s="68">
        <v>23</v>
      </c>
      <c r="B50" s="73">
        <v>5.3</v>
      </c>
      <c r="C50" s="76">
        <v>5.45</v>
      </c>
      <c r="D50" s="71">
        <v>10230</v>
      </c>
      <c r="E50" s="71">
        <f t="shared" si="0"/>
        <v>10008.009</v>
      </c>
      <c r="F50" s="72">
        <v>55</v>
      </c>
      <c r="G50" s="73">
        <v>13.3</v>
      </c>
      <c r="H50" s="75">
        <v>13.45</v>
      </c>
      <c r="I50" s="71">
        <v>10230</v>
      </c>
      <c r="J50" s="71">
        <f t="shared" si="1"/>
        <v>10008.009</v>
      </c>
      <c r="K50" s="72">
        <v>87</v>
      </c>
      <c r="L50" s="75">
        <v>21.3</v>
      </c>
      <c r="M50" s="73">
        <v>21.45</v>
      </c>
      <c r="N50" s="71">
        <v>10230</v>
      </c>
      <c r="O50" s="71">
        <f t="shared" si="2"/>
        <v>10008.009</v>
      </c>
    </row>
    <row r="51" spans="1:18" ht="23.25">
      <c r="A51" s="68">
        <v>24</v>
      </c>
      <c r="B51" s="70">
        <v>5.45</v>
      </c>
      <c r="C51" s="75">
        <v>6</v>
      </c>
      <c r="D51" s="71">
        <v>10230</v>
      </c>
      <c r="E51" s="71">
        <f t="shared" si="0"/>
        <v>10008.009</v>
      </c>
      <c r="F51" s="72">
        <v>56</v>
      </c>
      <c r="G51" s="73">
        <v>13.45</v>
      </c>
      <c r="H51" s="75">
        <v>14</v>
      </c>
      <c r="I51" s="71">
        <v>10230</v>
      </c>
      <c r="J51" s="71">
        <f t="shared" si="1"/>
        <v>10008.009</v>
      </c>
      <c r="K51" s="72">
        <v>88</v>
      </c>
      <c r="L51" s="75">
        <v>21.45</v>
      </c>
      <c r="M51" s="73">
        <v>22</v>
      </c>
      <c r="N51" s="71">
        <v>10230</v>
      </c>
      <c r="O51" s="71">
        <f t="shared" si="2"/>
        <v>10008.009</v>
      </c>
    </row>
    <row r="52" spans="1:18" ht="23.25">
      <c r="A52" s="68">
        <v>25</v>
      </c>
      <c r="B52" s="73">
        <v>6</v>
      </c>
      <c r="C52" s="76">
        <v>6.15</v>
      </c>
      <c r="D52" s="71">
        <v>10230</v>
      </c>
      <c r="E52" s="71">
        <f t="shared" si="0"/>
        <v>10008.009</v>
      </c>
      <c r="F52" s="72">
        <v>57</v>
      </c>
      <c r="G52" s="73">
        <v>14</v>
      </c>
      <c r="H52" s="75">
        <v>14.15</v>
      </c>
      <c r="I52" s="71">
        <v>10230</v>
      </c>
      <c r="J52" s="71">
        <f t="shared" si="1"/>
        <v>10008.009</v>
      </c>
      <c r="K52" s="72">
        <v>89</v>
      </c>
      <c r="L52" s="75">
        <v>22</v>
      </c>
      <c r="M52" s="73">
        <v>22.15</v>
      </c>
      <c r="N52" s="71">
        <v>10230</v>
      </c>
      <c r="O52" s="71">
        <f t="shared" si="2"/>
        <v>10008.009</v>
      </c>
    </row>
    <row r="53" spans="1:18" ht="23.25">
      <c r="A53" s="68">
        <v>26</v>
      </c>
      <c r="B53" s="70">
        <v>6.15</v>
      </c>
      <c r="C53" s="75">
        <v>6.3</v>
      </c>
      <c r="D53" s="71">
        <v>10230</v>
      </c>
      <c r="E53" s="71">
        <f t="shared" si="0"/>
        <v>10008.009</v>
      </c>
      <c r="F53" s="72">
        <v>58</v>
      </c>
      <c r="G53" s="73">
        <v>14.15</v>
      </c>
      <c r="H53" s="75">
        <v>14.3</v>
      </c>
      <c r="I53" s="71">
        <v>10230</v>
      </c>
      <c r="J53" s="71">
        <f t="shared" si="1"/>
        <v>10008.009</v>
      </c>
      <c r="K53" s="72">
        <v>90</v>
      </c>
      <c r="L53" s="75">
        <v>22.15</v>
      </c>
      <c r="M53" s="73">
        <v>22.3</v>
      </c>
      <c r="N53" s="71">
        <v>10230</v>
      </c>
      <c r="O53" s="71">
        <f t="shared" si="2"/>
        <v>10008.009</v>
      </c>
    </row>
    <row r="54" spans="1:18" ht="23.25">
      <c r="A54" s="68">
        <v>27</v>
      </c>
      <c r="B54" s="73">
        <v>6.3</v>
      </c>
      <c r="C54" s="76">
        <v>6.45</v>
      </c>
      <c r="D54" s="71">
        <v>10230</v>
      </c>
      <c r="E54" s="71">
        <f t="shared" si="0"/>
        <v>10008.009</v>
      </c>
      <c r="F54" s="72">
        <v>59</v>
      </c>
      <c r="G54" s="73">
        <v>14.3</v>
      </c>
      <c r="H54" s="75">
        <v>14.45</v>
      </c>
      <c r="I54" s="71">
        <v>10230</v>
      </c>
      <c r="J54" s="71">
        <f t="shared" si="1"/>
        <v>10008.009</v>
      </c>
      <c r="K54" s="72">
        <v>91</v>
      </c>
      <c r="L54" s="75">
        <v>22.3</v>
      </c>
      <c r="M54" s="73">
        <v>22.45</v>
      </c>
      <c r="N54" s="71">
        <v>10230</v>
      </c>
      <c r="O54" s="71">
        <f t="shared" si="2"/>
        <v>10008.009</v>
      </c>
    </row>
    <row r="55" spans="1:18" ht="23.25">
      <c r="A55" s="68">
        <v>28</v>
      </c>
      <c r="B55" s="70">
        <v>6.45</v>
      </c>
      <c r="C55" s="75">
        <v>7</v>
      </c>
      <c r="D55" s="71">
        <v>10230</v>
      </c>
      <c r="E55" s="71">
        <f t="shared" si="0"/>
        <v>10008.009</v>
      </c>
      <c r="F55" s="72">
        <v>60</v>
      </c>
      <c r="G55" s="73">
        <v>14.45</v>
      </c>
      <c r="H55" s="73">
        <v>15</v>
      </c>
      <c r="I55" s="71">
        <v>10230</v>
      </c>
      <c r="J55" s="71">
        <f t="shared" si="1"/>
        <v>10008.009</v>
      </c>
      <c r="K55" s="72">
        <v>92</v>
      </c>
      <c r="L55" s="75">
        <v>22.45</v>
      </c>
      <c r="M55" s="73">
        <v>23</v>
      </c>
      <c r="N55" s="71">
        <v>10230</v>
      </c>
      <c r="O55" s="71">
        <f t="shared" si="2"/>
        <v>10008.009</v>
      </c>
    </row>
    <row r="56" spans="1:18" ht="23.25">
      <c r="A56" s="68">
        <v>29</v>
      </c>
      <c r="B56" s="73">
        <v>7</v>
      </c>
      <c r="C56" s="76">
        <v>7.15</v>
      </c>
      <c r="D56" s="71">
        <v>10230</v>
      </c>
      <c r="E56" s="71">
        <f t="shared" si="0"/>
        <v>10008.009</v>
      </c>
      <c r="F56" s="72">
        <v>61</v>
      </c>
      <c r="G56" s="73">
        <v>15</v>
      </c>
      <c r="H56" s="73">
        <v>15.15</v>
      </c>
      <c r="I56" s="71">
        <v>10230</v>
      </c>
      <c r="J56" s="71">
        <f t="shared" si="1"/>
        <v>10008.009</v>
      </c>
      <c r="K56" s="72">
        <v>93</v>
      </c>
      <c r="L56" s="75">
        <v>23</v>
      </c>
      <c r="M56" s="73">
        <v>23.15</v>
      </c>
      <c r="N56" s="71">
        <v>10230</v>
      </c>
      <c r="O56" s="71">
        <f t="shared" si="2"/>
        <v>10008.009</v>
      </c>
    </row>
    <row r="57" spans="1:18" ht="23.25">
      <c r="A57" s="68">
        <v>30</v>
      </c>
      <c r="B57" s="70">
        <v>7.15</v>
      </c>
      <c r="C57" s="75">
        <v>7.3</v>
      </c>
      <c r="D57" s="71">
        <v>10230</v>
      </c>
      <c r="E57" s="71">
        <f t="shared" si="0"/>
        <v>10008.009</v>
      </c>
      <c r="F57" s="72">
        <v>62</v>
      </c>
      <c r="G57" s="73">
        <v>15.15</v>
      </c>
      <c r="H57" s="73">
        <v>15.3</v>
      </c>
      <c r="I57" s="71">
        <v>10230</v>
      </c>
      <c r="J57" s="71">
        <f t="shared" si="1"/>
        <v>10008.009</v>
      </c>
      <c r="K57" s="72">
        <v>94</v>
      </c>
      <c r="L57" s="73">
        <v>23.15</v>
      </c>
      <c r="M57" s="73">
        <v>23.3</v>
      </c>
      <c r="N57" s="71">
        <v>10230</v>
      </c>
      <c r="O57" s="71">
        <f t="shared" si="2"/>
        <v>10008.009</v>
      </c>
    </row>
    <row r="58" spans="1:18" ht="23.25">
      <c r="A58" s="68">
        <v>31</v>
      </c>
      <c r="B58" s="73">
        <v>7.3</v>
      </c>
      <c r="C58" s="76">
        <v>7.45</v>
      </c>
      <c r="D58" s="71">
        <v>10230</v>
      </c>
      <c r="E58" s="71">
        <f t="shared" si="0"/>
        <v>10008.009</v>
      </c>
      <c r="F58" s="72">
        <v>63</v>
      </c>
      <c r="G58" s="73">
        <v>15.3</v>
      </c>
      <c r="H58" s="73">
        <v>15.45</v>
      </c>
      <c r="I58" s="71">
        <v>10230</v>
      </c>
      <c r="J58" s="71">
        <f t="shared" si="1"/>
        <v>10008.009</v>
      </c>
      <c r="K58" s="72">
        <v>95</v>
      </c>
      <c r="L58" s="73">
        <v>23.3</v>
      </c>
      <c r="M58" s="73">
        <v>23.45</v>
      </c>
      <c r="N58" s="71">
        <v>10230</v>
      </c>
      <c r="O58" s="71">
        <f t="shared" si="2"/>
        <v>10008.009</v>
      </c>
    </row>
    <row r="59" spans="1:18" ht="23.25">
      <c r="A59" s="68">
        <v>32</v>
      </c>
      <c r="B59" s="70">
        <v>7.45</v>
      </c>
      <c r="C59" s="75">
        <v>8</v>
      </c>
      <c r="D59" s="71">
        <v>10230</v>
      </c>
      <c r="E59" s="71">
        <f t="shared" si="0"/>
        <v>10008.009</v>
      </c>
      <c r="F59" s="72">
        <v>64</v>
      </c>
      <c r="G59" s="73">
        <v>15.45</v>
      </c>
      <c r="H59" s="73">
        <v>16</v>
      </c>
      <c r="I59" s="71">
        <v>10230</v>
      </c>
      <c r="J59" s="71">
        <f t="shared" si="1"/>
        <v>10008.009</v>
      </c>
      <c r="K59" s="77">
        <v>96</v>
      </c>
      <c r="L59" s="73">
        <v>23.45</v>
      </c>
      <c r="M59" s="78">
        <v>24</v>
      </c>
      <c r="N59" s="71">
        <v>10230</v>
      </c>
      <c r="O59" s="71">
        <f t="shared" si="2"/>
        <v>10008.009</v>
      </c>
    </row>
    <row r="60" spans="1:18" ht="23.25">
      <c r="A60" s="79"/>
      <c r="B60" s="64"/>
      <c r="C60" s="80"/>
      <c r="D60" s="81">
        <f>SUM(D28:D59)</f>
        <v>327360</v>
      </c>
      <c r="E60" s="82">
        <f>SUM(E28:E59)</f>
        <v>320256.288</v>
      </c>
      <c r="F60" s="83"/>
      <c r="G60" s="84"/>
      <c r="H60" s="84"/>
      <c r="I60" s="82">
        <f>SUM(I28:I59)</f>
        <v>327360</v>
      </c>
      <c r="J60" s="81">
        <f>SUM(J28:J59)</f>
        <v>320256.288</v>
      </c>
      <c r="K60" s="83"/>
      <c r="L60" s="84"/>
      <c r="M60" s="84"/>
      <c r="N60" s="81">
        <f>SUM(N28:N59)</f>
        <v>327360</v>
      </c>
      <c r="O60" s="82">
        <f>SUM(O28:O59)</f>
        <v>320256.288</v>
      </c>
      <c r="P60" s="59"/>
      <c r="Q60" s="85"/>
      <c r="R60" s="59"/>
    </row>
    <row r="64" spans="1:18">
      <c r="A64" s="53" t="s">
        <v>156</v>
      </c>
      <c r="B64" s="53">
        <f>SUM(D60,I60,N60)/(4000*1000)</f>
        <v>0.24551999999999999</v>
      </c>
      <c r="C64" s="53">
        <f>ROUNDDOWN(SUM(E60,J60,O60)/(4000*1000),4)</f>
        <v>0.24010000000000001</v>
      </c>
    </row>
    <row r="66" spans="1:17" ht="23.25">
      <c r="A66" s="54" t="s">
        <v>30</v>
      </c>
      <c r="D66" s="81"/>
      <c r="E66" s="85"/>
      <c r="J66" s="85"/>
      <c r="O66" s="85"/>
      <c r="Q66" s="85"/>
    </row>
    <row r="67" spans="1:17" ht="23.25">
      <c r="D67" s="81"/>
      <c r="J67" s="85"/>
      <c r="Q67" s="85"/>
    </row>
    <row r="68" spans="1:17" ht="21">
      <c r="A68" s="86" t="s">
        <v>31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  <c r="Q68" s="85"/>
    </row>
    <row r="69" spans="1:17" ht="23.25">
      <c r="A69" s="87" t="s">
        <v>32</v>
      </c>
      <c r="B69" s="87"/>
      <c r="C69" s="87"/>
      <c r="D69" s="81"/>
      <c r="E69" s="88"/>
      <c r="H69" s="85"/>
      <c r="J69" s="85"/>
    </row>
    <row r="70" spans="1:17" ht="23.25">
      <c r="D70" s="81"/>
      <c r="E70" s="85"/>
      <c r="H70" s="85"/>
      <c r="J70" s="85"/>
    </row>
    <row r="71" spans="1:17" ht="23.25">
      <c r="D71" s="81"/>
      <c r="E71" s="85"/>
      <c r="H71" s="85"/>
      <c r="M71" s="59" t="s">
        <v>33</v>
      </c>
    </row>
    <row r="72" spans="1:17" ht="23.25">
      <c r="D72" s="81"/>
      <c r="E72" s="85"/>
      <c r="H72" s="85"/>
    </row>
    <row r="73" spans="1:17" ht="23.25">
      <c r="D73" s="81"/>
      <c r="E73" s="85"/>
      <c r="H73" s="85"/>
    </row>
    <row r="74" spans="1:17" ht="23.25">
      <c r="D74" s="81"/>
      <c r="E74" s="85"/>
      <c r="H74" s="85"/>
    </row>
    <row r="75" spans="1:17" ht="23.25">
      <c r="D75" s="81"/>
      <c r="E75" s="85"/>
      <c r="H75" s="85"/>
    </row>
    <row r="76" spans="1:17" ht="23.25">
      <c r="D76" s="81"/>
      <c r="E76" s="85"/>
      <c r="H76" s="85"/>
    </row>
    <row r="77" spans="1:17" ht="23.25">
      <c r="D77" s="81"/>
      <c r="E77" s="85"/>
      <c r="H77" s="85"/>
    </row>
    <row r="78" spans="1:17" ht="23.25">
      <c r="D78" s="81"/>
      <c r="E78" s="85"/>
      <c r="H78" s="85"/>
    </row>
    <row r="79" spans="1:17" ht="23.25">
      <c r="D79" s="81"/>
      <c r="E79" s="85"/>
      <c r="H79" s="85"/>
    </row>
    <row r="80" spans="1:17" ht="23.25">
      <c r="D80" s="81"/>
      <c r="E80" s="85"/>
      <c r="H80" s="85"/>
    </row>
    <row r="81" spans="4:8" ht="23.25">
      <c r="D81" s="81"/>
      <c r="E81" s="85"/>
      <c r="H81" s="85"/>
    </row>
    <row r="82" spans="4:8" ht="23.25">
      <c r="D82" s="81"/>
      <c r="E82" s="85"/>
      <c r="H82" s="85"/>
    </row>
    <row r="83" spans="4:8" ht="23.25">
      <c r="D83" s="81"/>
      <c r="E83" s="85"/>
      <c r="H83" s="85"/>
    </row>
    <row r="84" spans="4:8" ht="23.25">
      <c r="D84" s="81"/>
      <c r="E84" s="85"/>
      <c r="H84" s="85"/>
    </row>
    <row r="85" spans="4:8" ht="23.25">
      <c r="D85" s="81"/>
      <c r="E85" s="85"/>
      <c r="H85" s="85"/>
    </row>
    <row r="86" spans="4:8" ht="23.25">
      <c r="D86" s="81"/>
      <c r="E86" s="85"/>
      <c r="H86" s="85"/>
    </row>
    <row r="87" spans="4:8" ht="23.25">
      <c r="D87" s="81"/>
      <c r="E87" s="85"/>
      <c r="H87" s="85"/>
    </row>
    <row r="88" spans="4:8" ht="23.25">
      <c r="D88" s="81"/>
      <c r="E88" s="85"/>
      <c r="H88" s="85"/>
    </row>
    <row r="89" spans="4:8" ht="23.25">
      <c r="D89" s="81"/>
      <c r="E89" s="85"/>
      <c r="H89" s="85"/>
    </row>
    <row r="90" spans="4:8" ht="23.25">
      <c r="D90" s="81"/>
      <c r="E90" s="85"/>
      <c r="H90" s="85"/>
    </row>
    <row r="91" spans="4:8" ht="23.25">
      <c r="D91" s="81"/>
      <c r="E91" s="85"/>
      <c r="H91" s="85"/>
    </row>
    <row r="92" spans="4:8" ht="23.25">
      <c r="D92" s="81"/>
      <c r="E92" s="85"/>
      <c r="H92" s="85"/>
    </row>
    <row r="93" spans="4:8" ht="23.25">
      <c r="D93" s="81"/>
      <c r="E93" s="85"/>
      <c r="H93" s="85"/>
    </row>
    <row r="94" spans="4:8" ht="23.25">
      <c r="D94" s="89"/>
      <c r="E94" s="85"/>
      <c r="H94" s="85"/>
    </row>
    <row r="95" spans="4:8" ht="21">
      <c r="E95" s="85"/>
      <c r="H95" s="85"/>
    </row>
    <row r="96" spans="4:8" ht="21">
      <c r="E96" s="85"/>
      <c r="H96" s="85"/>
    </row>
    <row r="97" spans="4:8" ht="21">
      <c r="E97" s="85"/>
      <c r="H97" s="85"/>
    </row>
    <row r="98" spans="4:8" ht="23.25">
      <c r="D98" s="90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0" workbookViewId="0">
      <selection activeCell="N19" sqref="N1:O1048576"/>
    </sheetView>
  </sheetViews>
  <sheetFormatPr defaultColWidth="9.140625" defaultRowHeight="12.75"/>
  <cols>
    <col min="4" max="5" width="14.85546875" customWidth="1"/>
    <col min="9" max="10" width="15.42578125" customWidth="1"/>
    <col min="14" max="15" width="14.8554687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39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40</v>
      </c>
      <c r="N12" s="1" t="s">
        <v>41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15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01.2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11780</v>
      </c>
      <c r="E28" s="19">
        <f t="shared" ref="E28:E59" si="0">D28*(100-2.38)/100</f>
        <v>11499.636</v>
      </c>
      <c r="F28" s="20">
        <v>33</v>
      </c>
      <c r="G28" s="21">
        <v>8</v>
      </c>
      <c r="H28" s="21">
        <v>8.15</v>
      </c>
      <c r="I28" s="19">
        <v>11780</v>
      </c>
      <c r="J28" s="19">
        <f t="shared" ref="J28:J59" si="1">I28*(100-2.38)/100</f>
        <v>11499.636</v>
      </c>
      <c r="K28" s="20">
        <v>65</v>
      </c>
      <c r="L28" s="21">
        <v>16</v>
      </c>
      <c r="M28" s="21">
        <v>16.149999999999999</v>
      </c>
      <c r="N28" s="19">
        <v>11780</v>
      </c>
      <c r="O28" s="19">
        <f t="shared" ref="O28:O59" si="2">N28*(100-2.38)/100</f>
        <v>11499.636</v>
      </c>
    </row>
    <row r="29" spans="1:15" ht="23.25">
      <c r="A29" s="16">
        <v>2</v>
      </c>
      <c r="B29" s="16">
        <v>0.15</v>
      </c>
      <c r="C29" s="22">
        <v>0.3</v>
      </c>
      <c r="D29" s="19">
        <v>11780</v>
      </c>
      <c r="E29" s="19">
        <f t="shared" si="0"/>
        <v>11499.636</v>
      </c>
      <c r="F29" s="20">
        <v>34</v>
      </c>
      <c r="G29" s="21">
        <v>8.15</v>
      </c>
      <c r="H29" s="21">
        <v>8.3000000000000007</v>
      </c>
      <c r="I29" s="19">
        <v>11780</v>
      </c>
      <c r="J29" s="19">
        <f t="shared" si="1"/>
        <v>11499.636</v>
      </c>
      <c r="K29" s="20">
        <v>66</v>
      </c>
      <c r="L29" s="21">
        <v>16.149999999999999</v>
      </c>
      <c r="M29" s="21">
        <v>16.3</v>
      </c>
      <c r="N29" s="19">
        <v>11780</v>
      </c>
      <c r="O29" s="19">
        <f t="shared" si="2"/>
        <v>11499.636</v>
      </c>
    </row>
    <row r="30" spans="1:15" ht="23.25">
      <c r="A30" s="16">
        <v>3</v>
      </c>
      <c r="B30" s="22">
        <v>0.3</v>
      </c>
      <c r="C30" s="18">
        <v>0.45</v>
      </c>
      <c r="D30" s="19">
        <v>11780</v>
      </c>
      <c r="E30" s="19">
        <f t="shared" si="0"/>
        <v>11499.636</v>
      </c>
      <c r="F30" s="20">
        <v>35</v>
      </c>
      <c r="G30" s="21">
        <v>8.3000000000000007</v>
      </c>
      <c r="H30" s="21">
        <v>8.4499999999999993</v>
      </c>
      <c r="I30" s="19">
        <v>11780</v>
      </c>
      <c r="J30" s="19">
        <f t="shared" si="1"/>
        <v>11499.636</v>
      </c>
      <c r="K30" s="20">
        <v>67</v>
      </c>
      <c r="L30" s="21">
        <v>16.3</v>
      </c>
      <c r="M30" s="21">
        <v>16.45</v>
      </c>
      <c r="N30" s="19">
        <v>11780</v>
      </c>
      <c r="O30" s="19">
        <f t="shared" si="2"/>
        <v>11499.636</v>
      </c>
    </row>
    <row r="31" spans="1:15" ht="23.25">
      <c r="A31" s="16">
        <v>4</v>
      </c>
      <c r="B31" s="16">
        <v>0.45</v>
      </c>
      <c r="C31" s="21">
        <v>1</v>
      </c>
      <c r="D31" s="19">
        <v>11780</v>
      </c>
      <c r="E31" s="19">
        <f t="shared" si="0"/>
        <v>11499.636</v>
      </c>
      <c r="F31" s="20">
        <v>36</v>
      </c>
      <c r="G31" s="21">
        <v>8.4499999999999993</v>
      </c>
      <c r="H31" s="21">
        <v>9</v>
      </c>
      <c r="I31" s="19">
        <v>11780</v>
      </c>
      <c r="J31" s="19">
        <f t="shared" si="1"/>
        <v>11499.636</v>
      </c>
      <c r="K31" s="20">
        <v>68</v>
      </c>
      <c r="L31" s="21">
        <v>16.45</v>
      </c>
      <c r="M31" s="21">
        <v>17</v>
      </c>
      <c r="N31" s="19">
        <v>11780</v>
      </c>
      <c r="O31" s="19">
        <f t="shared" si="2"/>
        <v>11499.636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11780</v>
      </c>
      <c r="E32" s="19">
        <f t="shared" si="0"/>
        <v>11499.636</v>
      </c>
      <c r="F32" s="20">
        <v>37</v>
      </c>
      <c r="G32" s="21">
        <v>9</v>
      </c>
      <c r="H32" s="21">
        <v>9.15</v>
      </c>
      <c r="I32" s="19">
        <v>11780</v>
      </c>
      <c r="J32" s="19">
        <f t="shared" si="1"/>
        <v>11499.636</v>
      </c>
      <c r="K32" s="20">
        <v>69</v>
      </c>
      <c r="L32" s="21">
        <v>17</v>
      </c>
      <c r="M32" s="21">
        <v>17.149999999999999</v>
      </c>
      <c r="N32" s="19">
        <v>11780</v>
      </c>
      <c r="O32" s="19">
        <f t="shared" si="2"/>
        <v>11499.636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11780</v>
      </c>
      <c r="E33" s="19">
        <f t="shared" si="0"/>
        <v>11499.636</v>
      </c>
      <c r="F33" s="20">
        <v>38</v>
      </c>
      <c r="G33" s="21">
        <v>9.15</v>
      </c>
      <c r="H33" s="21">
        <v>9.3000000000000007</v>
      </c>
      <c r="I33" s="19">
        <v>11780</v>
      </c>
      <c r="J33" s="19">
        <f t="shared" si="1"/>
        <v>11499.636</v>
      </c>
      <c r="K33" s="20">
        <v>70</v>
      </c>
      <c r="L33" s="21">
        <v>17.149999999999999</v>
      </c>
      <c r="M33" s="21">
        <v>17.3</v>
      </c>
      <c r="N33" s="19">
        <v>11780</v>
      </c>
      <c r="O33" s="19">
        <f t="shared" si="2"/>
        <v>11499.636</v>
      </c>
    </row>
    <row r="34" spans="1:15" ht="23.25">
      <c r="A34" s="16">
        <v>7</v>
      </c>
      <c r="B34" s="22">
        <v>1.3</v>
      </c>
      <c r="C34" s="18">
        <v>1.45</v>
      </c>
      <c r="D34" s="19">
        <v>11780</v>
      </c>
      <c r="E34" s="19">
        <f t="shared" si="0"/>
        <v>11499.636</v>
      </c>
      <c r="F34" s="20">
        <v>39</v>
      </c>
      <c r="G34" s="21">
        <v>9.3000000000000007</v>
      </c>
      <c r="H34" s="21">
        <v>9.4499999999999993</v>
      </c>
      <c r="I34" s="19">
        <v>11780</v>
      </c>
      <c r="J34" s="19">
        <f t="shared" si="1"/>
        <v>11499.636</v>
      </c>
      <c r="K34" s="20">
        <v>71</v>
      </c>
      <c r="L34" s="21">
        <v>17.3</v>
      </c>
      <c r="M34" s="21">
        <v>17.45</v>
      </c>
      <c r="N34" s="19">
        <v>11780</v>
      </c>
      <c r="O34" s="19">
        <f t="shared" si="2"/>
        <v>11499.636</v>
      </c>
    </row>
    <row r="35" spans="1:15" ht="23.25">
      <c r="A35" s="16">
        <v>8</v>
      </c>
      <c r="B35" s="16">
        <v>1.45</v>
      </c>
      <c r="C35" s="21">
        <v>2</v>
      </c>
      <c r="D35" s="19">
        <v>11780</v>
      </c>
      <c r="E35" s="19">
        <f t="shared" si="0"/>
        <v>11499.636</v>
      </c>
      <c r="F35" s="20">
        <v>40</v>
      </c>
      <c r="G35" s="21">
        <v>9.4499999999999993</v>
      </c>
      <c r="H35" s="21">
        <v>10</v>
      </c>
      <c r="I35" s="19">
        <v>11780</v>
      </c>
      <c r="J35" s="19">
        <f t="shared" si="1"/>
        <v>11499.636</v>
      </c>
      <c r="K35" s="20">
        <v>72</v>
      </c>
      <c r="L35" s="23">
        <v>17.45</v>
      </c>
      <c r="M35" s="21">
        <v>18</v>
      </c>
      <c r="N35" s="19">
        <v>11780</v>
      </c>
      <c r="O35" s="19">
        <f t="shared" si="2"/>
        <v>11499.636</v>
      </c>
    </row>
    <row r="36" spans="1:15" ht="23.25">
      <c r="A36" s="16">
        <v>9</v>
      </c>
      <c r="B36" s="22">
        <v>2</v>
      </c>
      <c r="C36" s="18">
        <v>2.15</v>
      </c>
      <c r="D36" s="19">
        <v>11780</v>
      </c>
      <c r="E36" s="19">
        <f t="shared" si="0"/>
        <v>11499.636</v>
      </c>
      <c r="F36" s="20">
        <v>41</v>
      </c>
      <c r="G36" s="21">
        <v>10</v>
      </c>
      <c r="H36" s="23">
        <v>10.15</v>
      </c>
      <c r="I36" s="19">
        <v>11780</v>
      </c>
      <c r="J36" s="19">
        <f t="shared" si="1"/>
        <v>11499.636</v>
      </c>
      <c r="K36" s="20">
        <v>73</v>
      </c>
      <c r="L36" s="23">
        <v>18</v>
      </c>
      <c r="M36" s="21">
        <v>18.149999999999999</v>
      </c>
      <c r="N36" s="19">
        <v>11780</v>
      </c>
      <c r="O36" s="19">
        <f t="shared" si="2"/>
        <v>11499.636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11780</v>
      </c>
      <c r="E37" s="19">
        <f t="shared" si="0"/>
        <v>11499.636</v>
      </c>
      <c r="F37" s="20">
        <v>42</v>
      </c>
      <c r="G37" s="21">
        <v>10.15</v>
      </c>
      <c r="H37" s="23">
        <v>10.3</v>
      </c>
      <c r="I37" s="19">
        <v>11780</v>
      </c>
      <c r="J37" s="19">
        <f t="shared" si="1"/>
        <v>11499.636</v>
      </c>
      <c r="K37" s="20">
        <v>74</v>
      </c>
      <c r="L37" s="23">
        <v>18.149999999999999</v>
      </c>
      <c r="M37" s="21">
        <v>18.3</v>
      </c>
      <c r="N37" s="19">
        <v>11780</v>
      </c>
      <c r="O37" s="19">
        <f t="shared" si="2"/>
        <v>11499.636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11780</v>
      </c>
      <c r="E38" s="19">
        <f t="shared" si="0"/>
        <v>11499.636</v>
      </c>
      <c r="F38" s="20">
        <v>43</v>
      </c>
      <c r="G38" s="21">
        <v>10.3</v>
      </c>
      <c r="H38" s="23">
        <v>10.45</v>
      </c>
      <c r="I38" s="19">
        <v>11780</v>
      </c>
      <c r="J38" s="19">
        <f t="shared" si="1"/>
        <v>11499.636</v>
      </c>
      <c r="K38" s="20">
        <v>75</v>
      </c>
      <c r="L38" s="23">
        <v>18.3</v>
      </c>
      <c r="M38" s="21">
        <v>18.45</v>
      </c>
      <c r="N38" s="19">
        <v>11780</v>
      </c>
      <c r="O38" s="19">
        <f t="shared" si="2"/>
        <v>11499.636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11780</v>
      </c>
      <c r="E39" s="19">
        <f t="shared" si="0"/>
        <v>11499.636</v>
      </c>
      <c r="F39" s="20">
        <v>44</v>
      </c>
      <c r="G39" s="21">
        <v>10.45</v>
      </c>
      <c r="H39" s="23">
        <v>11</v>
      </c>
      <c r="I39" s="19">
        <v>11780</v>
      </c>
      <c r="J39" s="19">
        <f t="shared" si="1"/>
        <v>11499.636</v>
      </c>
      <c r="K39" s="20">
        <v>76</v>
      </c>
      <c r="L39" s="23">
        <v>18.45</v>
      </c>
      <c r="M39" s="21">
        <v>19</v>
      </c>
      <c r="N39" s="19">
        <v>11780</v>
      </c>
      <c r="O39" s="19">
        <f t="shared" si="2"/>
        <v>11499.636</v>
      </c>
    </row>
    <row r="40" spans="1:15" ht="23.25">
      <c r="A40" s="16">
        <v>13</v>
      </c>
      <c r="B40" s="22">
        <v>3</v>
      </c>
      <c r="C40" s="24">
        <v>3.15</v>
      </c>
      <c r="D40" s="19">
        <v>11780</v>
      </c>
      <c r="E40" s="19">
        <f t="shared" si="0"/>
        <v>11499.636</v>
      </c>
      <c r="F40" s="20">
        <v>45</v>
      </c>
      <c r="G40" s="21">
        <v>11</v>
      </c>
      <c r="H40" s="23">
        <v>11.15</v>
      </c>
      <c r="I40" s="19">
        <v>11780</v>
      </c>
      <c r="J40" s="19">
        <f t="shared" si="1"/>
        <v>11499.636</v>
      </c>
      <c r="K40" s="20">
        <v>77</v>
      </c>
      <c r="L40" s="23">
        <v>19</v>
      </c>
      <c r="M40" s="21">
        <v>19.149999999999999</v>
      </c>
      <c r="N40" s="19">
        <v>11780</v>
      </c>
      <c r="O40" s="19">
        <f t="shared" si="2"/>
        <v>11499.636</v>
      </c>
    </row>
    <row r="41" spans="1:15" ht="23.25">
      <c r="A41" s="16">
        <v>14</v>
      </c>
      <c r="B41" s="16">
        <v>3.15</v>
      </c>
      <c r="C41" s="23">
        <v>3.3</v>
      </c>
      <c r="D41" s="19">
        <v>11780</v>
      </c>
      <c r="E41" s="19">
        <f t="shared" si="0"/>
        <v>11499.636</v>
      </c>
      <c r="F41" s="20">
        <v>46</v>
      </c>
      <c r="G41" s="21">
        <v>11.15</v>
      </c>
      <c r="H41" s="23">
        <v>11.3</v>
      </c>
      <c r="I41" s="19">
        <v>11780</v>
      </c>
      <c r="J41" s="19">
        <f t="shared" si="1"/>
        <v>11499.636</v>
      </c>
      <c r="K41" s="20">
        <v>78</v>
      </c>
      <c r="L41" s="23">
        <v>19.149999999999999</v>
      </c>
      <c r="M41" s="21">
        <v>19.3</v>
      </c>
      <c r="N41" s="19">
        <v>11780</v>
      </c>
      <c r="O41" s="19">
        <f t="shared" si="2"/>
        <v>11499.636</v>
      </c>
    </row>
    <row r="42" spans="1:15" ht="23.25">
      <c r="A42" s="16">
        <v>15</v>
      </c>
      <c r="B42" s="22">
        <v>3.3</v>
      </c>
      <c r="C42" s="24">
        <v>3.45</v>
      </c>
      <c r="D42" s="19">
        <v>11780</v>
      </c>
      <c r="E42" s="19">
        <f t="shared" si="0"/>
        <v>11499.636</v>
      </c>
      <c r="F42" s="20">
        <v>47</v>
      </c>
      <c r="G42" s="21">
        <v>11.3</v>
      </c>
      <c r="H42" s="23">
        <v>11.45</v>
      </c>
      <c r="I42" s="19">
        <v>11780</v>
      </c>
      <c r="J42" s="19">
        <f t="shared" si="1"/>
        <v>11499.636</v>
      </c>
      <c r="K42" s="20">
        <v>79</v>
      </c>
      <c r="L42" s="23">
        <v>19.3</v>
      </c>
      <c r="M42" s="21">
        <v>19.45</v>
      </c>
      <c r="N42" s="19">
        <v>11780</v>
      </c>
      <c r="O42" s="19">
        <f t="shared" si="2"/>
        <v>11499.636</v>
      </c>
    </row>
    <row r="43" spans="1:15" ht="23.25">
      <c r="A43" s="16">
        <v>16</v>
      </c>
      <c r="B43" s="16">
        <v>3.45</v>
      </c>
      <c r="C43" s="23">
        <v>4</v>
      </c>
      <c r="D43" s="19">
        <v>11780</v>
      </c>
      <c r="E43" s="19">
        <f t="shared" si="0"/>
        <v>11499.636</v>
      </c>
      <c r="F43" s="20">
        <v>48</v>
      </c>
      <c r="G43" s="21">
        <v>11.45</v>
      </c>
      <c r="H43" s="23">
        <v>12</v>
      </c>
      <c r="I43" s="19">
        <v>11780</v>
      </c>
      <c r="J43" s="19">
        <f t="shared" si="1"/>
        <v>11499.636</v>
      </c>
      <c r="K43" s="20">
        <v>80</v>
      </c>
      <c r="L43" s="23">
        <v>19.45</v>
      </c>
      <c r="M43" s="21">
        <v>20</v>
      </c>
      <c r="N43" s="19">
        <v>11780</v>
      </c>
      <c r="O43" s="19">
        <f t="shared" si="2"/>
        <v>11499.636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11780</v>
      </c>
      <c r="E44" s="19">
        <f t="shared" si="0"/>
        <v>11499.636</v>
      </c>
      <c r="F44" s="20">
        <v>49</v>
      </c>
      <c r="G44" s="21">
        <v>12</v>
      </c>
      <c r="H44" s="23">
        <v>12.15</v>
      </c>
      <c r="I44" s="19">
        <v>11780</v>
      </c>
      <c r="J44" s="19">
        <f t="shared" si="1"/>
        <v>11499.636</v>
      </c>
      <c r="K44" s="20">
        <v>81</v>
      </c>
      <c r="L44" s="23">
        <v>20</v>
      </c>
      <c r="M44" s="21">
        <v>20.149999999999999</v>
      </c>
      <c r="N44" s="19">
        <v>11780</v>
      </c>
      <c r="O44" s="19">
        <f t="shared" si="2"/>
        <v>11499.636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11780</v>
      </c>
      <c r="E45" s="19">
        <f t="shared" si="0"/>
        <v>11499.636</v>
      </c>
      <c r="F45" s="20">
        <v>50</v>
      </c>
      <c r="G45" s="21">
        <v>12.15</v>
      </c>
      <c r="H45" s="23">
        <v>12.3</v>
      </c>
      <c r="I45" s="19">
        <v>11780</v>
      </c>
      <c r="J45" s="19">
        <f t="shared" si="1"/>
        <v>11499.636</v>
      </c>
      <c r="K45" s="20">
        <v>82</v>
      </c>
      <c r="L45" s="23">
        <v>20.149999999999999</v>
      </c>
      <c r="M45" s="21">
        <v>20.3</v>
      </c>
      <c r="N45" s="19">
        <v>11780</v>
      </c>
      <c r="O45" s="19">
        <f t="shared" si="2"/>
        <v>11499.636</v>
      </c>
    </row>
    <row r="46" spans="1:15" ht="23.25">
      <c r="A46" s="16">
        <v>19</v>
      </c>
      <c r="B46" s="22">
        <v>4.3</v>
      </c>
      <c r="C46" s="24">
        <v>4.45</v>
      </c>
      <c r="D46" s="19">
        <v>11780</v>
      </c>
      <c r="E46" s="19">
        <f t="shared" si="0"/>
        <v>11499.636</v>
      </c>
      <c r="F46" s="20">
        <v>51</v>
      </c>
      <c r="G46" s="21">
        <v>12.3</v>
      </c>
      <c r="H46" s="23">
        <v>12.45</v>
      </c>
      <c r="I46" s="19">
        <v>11780</v>
      </c>
      <c r="J46" s="19">
        <f t="shared" si="1"/>
        <v>11499.636</v>
      </c>
      <c r="K46" s="20">
        <v>83</v>
      </c>
      <c r="L46" s="23">
        <v>20.3</v>
      </c>
      <c r="M46" s="21">
        <v>20.45</v>
      </c>
      <c r="N46" s="19">
        <v>11780</v>
      </c>
      <c r="O46" s="19">
        <f t="shared" si="2"/>
        <v>11499.636</v>
      </c>
    </row>
    <row r="47" spans="1:15" ht="23.25">
      <c r="A47" s="16">
        <v>20</v>
      </c>
      <c r="B47" s="16">
        <v>4.45</v>
      </c>
      <c r="C47" s="23">
        <v>5</v>
      </c>
      <c r="D47" s="19">
        <v>11780</v>
      </c>
      <c r="E47" s="19">
        <f t="shared" si="0"/>
        <v>11499.636</v>
      </c>
      <c r="F47" s="20">
        <v>52</v>
      </c>
      <c r="G47" s="21">
        <v>12.45</v>
      </c>
      <c r="H47" s="23">
        <v>13</v>
      </c>
      <c r="I47" s="19">
        <v>11780</v>
      </c>
      <c r="J47" s="19">
        <f t="shared" si="1"/>
        <v>11499.636</v>
      </c>
      <c r="K47" s="20">
        <v>84</v>
      </c>
      <c r="L47" s="23">
        <v>20.45</v>
      </c>
      <c r="M47" s="21">
        <v>21</v>
      </c>
      <c r="N47" s="19">
        <v>11780</v>
      </c>
      <c r="O47" s="19">
        <f t="shared" si="2"/>
        <v>11499.636</v>
      </c>
    </row>
    <row r="48" spans="1:15" ht="23.25">
      <c r="A48" s="16">
        <v>21</v>
      </c>
      <c r="B48" s="21">
        <v>5</v>
      </c>
      <c r="C48" s="24">
        <v>5.15</v>
      </c>
      <c r="D48" s="19">
        <v>11780</v>
      </c>
      <c r="E48" s="19">
        <f t="shared" si="0"/>
        <v>11499.636</v>
      </c>
      <c r="F48" s="20">
        <v>53</v>
      </c>
      <c r="G48" s="21">
        <v>13</v>
      </c>
      <c r="H48" s="23">
        <v>13.15</v>
      </c>
      <c r="I48" s="19">
        <v>11780</v>
      </c>
      <c r="J48" s="19">
        <f t="shared" si="1"/>
        <v>11499.636</v>
      </c>
      <c r="K48" s="20">
        <v>85</v>
      </c>
      <c r="L48" s="23">
        <v>21</v>
      </c>
      <c r="M48" s="21">
        <v>21.15</v>
      </c>
      <c r="N48" s="19">
        <v>11780</v>
      </c>
      <c r="O48" s="19">
        <f t="shared" si="2"/>
        <v>11499.636</v>
      </c>
    </row>
    <row r="49" spans="1:18" ht="23.25">
      <c r="A49" s="16">
        <v>22</v>
      </c>
      <c r="B49" s="18">
        <v>5.15</v>
      </c>
      <c r="C49" s="23">
        <v>5.3</v>
      </c>
      <c r="D49" s="19">
        <v>11780</v>
      </c>
      <c r="E49" s="19">
        <f t="shared" si="0"/>
        <v>11499.636</v>
      </c>
      <c r="F49" s="20">
        <v>54</v>
      </c>
      <c r="G49" s="21">
        <v>13.15</v>
      </c>
      <c r="H49" s="23">
        <v>13.3</v>
      </c>
      <c r="I49" s="19">
        <v>11780</v>
      </c>
      <c r="J49" s="19">
        <f t="shared" si="1"/>
        <v>11499.636</v>
      </c>
      <c r="K49" s="20">
        <v>86</v>
      </c>
      <c r="L49" s="23">
        <v>21.15</v>
      </c>
      <c r="M49" s="21">
        <v>21.3</v>
      </c>
      <c r="N49" s="19">
        <v>11780</v>
      </c>
      <c r="O49" s="19">
        <f t="shared" si="2"/>
        <v>11499.636</v>
      </c>
    </row>
    <row r="50" spans="1:18" ht="23.25">
      <c r="A50" s="16">
        <v>23</v>
      </c>
      <c r="B50" s="21">
        <v>5.3</v>
      </c>
      <c r="C50" s="24">
        <v>5.45</v>
      </c>
      <c r="D50" s="19">
        <v>11780</v>
      </c>
      <c r="E50" s="19">
        <f t="shared" si="0"/>
        <v>11499.636</v>
      </c>
      <c r="F50" s="20">
        <v>55</v>
      </c>
      <c r="G50" s="21">
        <v>13.3</v>
      </c>
      <c r="H50" s="23">
        <v>13.45</v>
      </c>
      <c r="I50" s="19">
        <v>11780</v>
      </c>
      <c r="J50" s="19">
        <f t="shared" si="1"/>
        <v>11499.636</v>
      </c>
      <c r="K50" s="20">
        <v>87</v>
      </c>
      <c r="L50" s="23">
        <v>21.3</v>
      </c>
      <c r="M50" s="21">
        <v>21.45</v>
      </c>
      <c r="N50" s="19">
        <v>11780</v>
      </c>
      <c r="O50" s="19">
        <f t="shared" si="2"/>
        <v>11499.636</v>
      </c>
    </row>
    <row r="51" spans="1:18" ht="23.25">
      <c r="A51" s="16">
        <v>24</v>
      </c>
      <c r="B51" s="18">
        <v>5.45</v>
      </c>
      <c r="C51" s="23">
        <v>6</v>
      </c>
      <c r="D51" s="19">
        <v>11780</v>
      </c>
      <c r="E51" s="19">
        <f t="shared" si="0"/>
        <v>11499.636</v>
      </c>
      <c r="F51" s="20">
        <v>56</v>
      </c>
      <c r="G51" s="21">
        <v>13.45</v>
      </c>
      <c r="H51" s="23">
        <v>14</v>
      </c>
      <c r="I51" s="19">
        <v>11780</v>
      </c>
      <c r="J51" s="19">
        <f t="shared" si="1"/>
        <v>11499.636</v>
      </c>
      <c r="K51" s="20">
        <v>88</v>
      </c>
      <c r="L51" s="23">
        <v>21.45</v>
      </c>
      <c r="M51" s="21">
        <v>22</v>
      </c>
      <c r="N51" s="19">
        <v>11780</v>
      </c>
      <c r="O51" s="19">
        <f t="shared" si="2"/>
        <v>11499.636</v>
      </c>
    </row>
    <row r="52" spans="1:18" ht="23.25">
      <c r="A52" s="16">
        <v>25</v>
      </c>
      <c r="B52" s="21">
        <v>6</v>
      </c>
      <c r="C52" s="24">
        <v>6.15</v>
      </c>
      <c r="D52" s="19">
        <v>11780</v>
      </c>
      <c r="E52" s="19">
        <f t="shared" si="0"/>
        <v>11499.636</v>
      </c>
      <c r="F52" s="20">
        <v>57</v>
      </c>
      <c r="G52" s="21">
        <v>14</v>
      </c>
      <c r="H52" s="23">
        <v>14.15</v>
      </c>
      <c r="I52" s="19">
        <v>11780</v>
      </c>
      <c r="J52" s="19">
        <f t="shared" si="1"/>
        <v>11499.636</v>
      </c>
      <c r="K52" s="20">
        <v>89</v>
      </c>
      <c r="L52" s="23">
        <v>22</v>
      </c>
      <c r="M52" s="21">
        <v>22.15</v>
      </c>
      <c r="N52" s="19">
        <v>11780</v>
      </c>
      <c r="O52" s="19">
        <f t="shared" si="2"/>
        <v>11499.636</v>
      </c>
    </row>
    <row r="53" spans="1:18" ht="23.25">
      <c r="A53" s="16">
        <v>26</v>
      </c>
      <c r="B53" s="18">
        <v>6.15</v>
      </c>
      <c r="C53" s="23">
        <v>6.3</v>
      </c>
      <c r="D53" s="19">
        <v>11780</v>
      </c>
      <c r="E53" s="19">
        <f t="shared" si="0"/>
        <v>11499.636</v>
      </c>
      <c r="F53" s="20">
        <v>58</v>
      </c>
      <c r="G53" s="21">
        <v>14.15</v>
      </c>
      <c r="H53" s="23">
        <v>14.3</v>
      </c>
      <c r="I53" s="19">
        <v>11780</v>
      </c>
      <c r="J53" s="19">
        <f t="shared" si="1"/>
        <v>11499.636</v>
      </c>
      <c r="K53" s="20">
        <v>90</v>
      </c>
      <c r="L53" s="23">
        <v>22.15</v>
      </c>
      <c r="M53" s="21">
        <v>22.3</v>
      </c>
      <c r="N53" s="19">
        <v>11780</v>
      </c>
      <c r="O53" s="19">
        <f t="shared" si="2"/>
        <v>11499.636</v>
      </c>
    </row>
    <row r="54" spans="1:18" ht="23.25">
      <c r="A54" s="16">
        <v>27</v>
      </c>
      <c r="B54" s="21">
        <v>6.3</v>
      </c>
      <c r="C54" s="24">
        <v>6.45</v>
      </c>
      <c r="D54" s="19">
        <v>11780</v>
      </c>
      <c r="E54" s="19">
        <f t="shared" si="0"/>
        <v>11499.636</v>
      </c>
      <c r="F54" s="20">
        <v>59</v>
      </c>
      <c r="G54" s="21">
        <v>14.3</v>
      </c>
      <c r="H54" s="23">
        <v>14.45</v>
      </c>
      <c r="I54" s="19">
        <v>11780</v>
      </c>
      <c r="J54" s="19">
        <f t="shared" si="1"/>
        <v>11499.636</v>
      </c>
      <c r="K54" s="20">
        <v>91</v>
      </c>
      <c r="L54" s="23">
        <v>22.3</v>
      </c>
      <c r="M54" s="21">
        <v>22.45</v>
      </c>
      <c r="N54" s="19">
        <v>11780</v>
      </c>
      <c r="O54" s="19">
        <f t="shared" si="2"/>
        <v>11499.636</v>
      </c>
    </row>
    <row r="55" spans="1:18" ht="23.25">
      <c r="A55" s="16">
        <v>28</v>
      </c>
      <c r="B55" s="18">
        <v>6.45</v>
      </c>
      <c r="C55" s="23">
        <v>7</v>
      </c>
      <c r="D55" s="19">
        <v>11780</v>
      </c>
      <c r="E55" s="19">
        <f t="shared" si="0"/>
        <v>11499.636</v>
      </c>
      <c r="F55" s="20">
        <v>60</v>
      </c>
      <c r="G55" s="21">
        <v>14.45</v>
      </c>
      <c r="H55" s="21">
        <v>15</v>
      </c>
      <c r="I55" s="19">
        <v>11780</v>
      </c>
      <c r="J55" s="19">
        <f t="shared" si="1"/>
        <v>11499.636</v>
      </c>
      <c r="K55" s="20">
        <v>92</v>
      </c>
      <c r="L55" s="23">
        <v>22.45</v>
      </c>
      <c r="M55" s="21">
        <v>23</v>
      </c>
      <c r="N55" s="19">
        <v>11780</v>
      </c>
      <c r="O55" s="19">
        <f t="shared" si="2"/>
        <v>11499.636</v>
      </c>
    </row>
    <row r="56" spans="1:18" ht="23.25">
      <c r="A56" s="16">
        <v>29</v>
      </c>
      <c r="B56" s="21">
        <v>7</v>
      </c>
      <c r="C56" s="24">
        <v>7.15</v>
      </c>
      <c r="D56" s="19">
        <v>11780</v>
      </c>
      <c r="E56" s="19">
        <f t="shared" si="0"/>
        <v>11499.636</v>
      </c>
      <c r="F56" s="20">
        <v>61</v>
      </c>
      <c r="G56" s="21">
        <v>15</v>
      </c>
      <c r="H56" s="21">
        <v>15.15</v>
      </c>
      <c r="I56" s="19">
        <v>11780</v>
      </c>
      <c r="J56" s="19">
        <f t="shared" si="1"/>
        <v>11499.636</v>
      </c>
      <c r="K56" s="20">
        <v>93</v>
      </c>
      <c r="L56" s="23">
        <v>23</v>
      </c>
      <c r="M56" s="21">
        <v>23.15</v>
      </c>
      <c r="N56" s="19">
        <v>11780</v>
      </c>
      <c r="O56" s="19">
        <f t="shared" si="2"/>
        <v>11499.636</v>
      </c>
    </row>
    <row r="57" spans="1:18" ht="23.25">
      <c r="A57" s="16">
        <v>30</v>
      </c>
      <c r="B57" s="18">
        <v>7.15</v>
      </c>
      <c r="C57" s="23">
        <v>7.3</v>
      </c>
      <c r="D57" s="19">
        <v>11780</v>
      </c>
      <c r="E57" s="19">
        <f t="shared" si="0"/>
        <v>11499.636</v>
      </c>
      <c r="F57" s="20">
        <v>62</v>
      </c>
      <c r="G57" s="21">
        <v>15.15</v>
      </c>
      <c r="H57" s="21">
        <v>15.3</v>
      </c>
      <c r="I57" s="19">
        <v>11780</v>
      </c>
      <c r="J57" s="19">
        <f t="shared" si="1"/>
        <v>11499.636</v>
      </c>
      <c r="K57" s="20">
        <v>94</v>
      </c>
      <c r="L57" s="21">
        <v>23.15</v>
      </c>
      <c r="M57" s="21">
        <v>23.3</v>
      </c>
      <c r="N57" s="19">
        <v>11780</v>
      </c>
      <c r="O57" s="19">
        <f t="shared" si="2"/>
        <v>11499.636</v>
      </c>
    </row>
    <row r="58" spans="1:18" ht="23.25">
      <c r="A58" s="16">
        <v>31</v>
      </c>
      <c r="B58" s="21">
        <v>7.3</v>
      </c>
      <c r="C58" s="24">
        <v>7.45</v>
      </c>
      <c r="D58" s="19">
        <v>11780</v>
      </c>
      <c r="E58" s="19">
        <f t="shared" si="0"/>
        <v>11499.636</v>
      </c>
      <c r="F58" s="20">
        <v>63</v>
      </c>
      <c r="G58" s="21">
        <v>15.3</v>
      </c>
      <c r="H58" s="21">
        <v>15.45</v>
      </c>
      <c r="I58" s="19">
        <v>11780</v>
      </c>
      <c r="J58" s="19">
        <f t="shared" si="1"/>
        <v>11499.636</v>
      </c>
      <c r="K58" s="20">
        <v>95</v>
      </c>
      <c r="L58" s="21">
        <v>23.3</v>
      </c>
      <c r="M58" s="21">
        <v>23.45</v>
      </c>
      <c r="N58" s="19">
        <v>11780</v>
      </c>
      <c r="O58" s="19">
        <f t="shared" si="2"/>
        <v>11499.636</v>
      </c>
    </row>
    <row r="59" spans="1:18" ht="23.25">
      <c r="A59" s="16">
        <v>32</v>
      </c>
      <c r="B59" s="18">
        <v>7.45</v>
      </c>
      <c r="C59" s="23">
        <v>8</v>
      </c>
      <c r="D59" s="19">
        <v>11780</v>
      </c>
      <c r="E59" s="19">
        <f t="shared" si="0"/>
        <v>11499.636</v>
      </c>
      <c r="F59" s="20">
        <v>64</v>
      </c>
      <c r="G59" s="21">
        <v>15.45</v>
      </c>
      <c r="H59" s="21">
        <v>16</v>
      </c>
      <c r="I59" s="19">
        <v>11780</v>
      </c>
      <c r="J59" s="19">
        <f t="shared" si="1"/>
        <v>11499.636</v>
      </c>
      <c r="K59" s="25">
        <v>96</v>
      </c>
      <c r="L59" s="21">
        <v>23.45</v>
      </c>
      <c r="M59" s="26">
        <v>24</v>
      </c>
      <c r="N59" s="19">
        <v>11780</v>
      </c>
      <c r="O59" s="19">
        <f t="shared" si="2"/>
        <v>11499.636</v>
      </c>
    </row>
    <row r="60" spans="1:18" ht="23.25">
      <c r="A60" s="27"/>
      <c r="B60" s="28"/>
      <c r="C60" s="29"/>
      <c r="D60" s="30">
        <f>SUM(D28:D59)</f>
        <v>376960</v>
      </c>
      <c r="E60" s="31">
        <f>SUM(E28:E59)</f>
        <v>367988.35200000001</v>
      </c>
      <c r="F60" s="32"/>
      <c r="G60" s="33"/>
      <c r="H60" s="33"/>
      <c r="I60" s="31">
        <f>SUM(I28:I59)</f>
        <v>376960</v>
      </c>
      <c r="J60" s="30">
        <f>SUM(J28:J59)</f>
        <v>367988.35200000001</v>
      </c>
      <c r="K60" s="32"/>
      <c r="L60" s="33"/>
      <c r="M60" s="33"/>
      <c r="N60" s="30">
        <f>SUM(N28:N59)</f>
        <v>376960</v>
      </c>
      <c r="O60" s="31">
        <f>SUM(O28:O59)</f>
        <v>367988.35200000001</v>
      </c>
      <c r="P60" s="11"/>
      <c r="Q60" s="34"/>
      <c r="R60" s="11"/>
    </row>
    <row r="64" spans="1:18">
      <c r="A64" t="s">
        <v>42</v>
      </c>
      <c r="B64">
        <f>SUM(D60,I60,N60)/(4000*1000)</f>
        <v>0.28272000000000003</v>
      </c>
      <c r="C64">
        <f>ROUNDDOWN(SUM(E60,J60,O60)/(4000*1000),4)</f>
        <v>0.27589999999999998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F52" workbookViewId="0">
      <selection activeCell="J72" sqref="J72"/>
    </sheetView>
  </sheetViews>
  <sheetFormatPr defaultColWidth="9.140625" defaultRowHeight="12.75"/>
  <cols>
    <col min="1" max="3" width="9.140625" style="53"/>
    <col min="4" max="5" width="17.5703125" style="53" customWidth="1"/>
    <col min="6" max="8" width="9.140625" style="53"/>
    <col min="9" max="10" width="16.42578125" style="53" customWidth="1"/>
    <col min="11" max="13" width="9.140625" style="53"/>
    <col min="14" max="15" width="16.42578125" style="53" customWidth="1"/>
    <col min="16" max="16384" width="9.140625" style="53"/>
  </cols>
  <sheetData>
    <row r="2" spans="1:15" ht="2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4" spans="1:15" ht="20.25">
      <c r="A4" s="54" t="s">
        <v>157</v>
      </c>
      <c r="B4" s="54"/>
      <c r="C4" s="54"/>
      <c r="D4" s="54"/>
      <c r="E4" s="54"/>
      <c r="F4" s="54"/>
      <c r="G4" s="54"/>
      <c r="H4" s="54"/>
      <c r="I4" s="54"/>
    </row>
    <row r="5" spans="1:15" ht="20.25">
      <c r="A5" s="54"/>
    </row>
    <row r="6" spans="1:15" ht="20.25">
      <c r="A6" s="54" t="s">
        <v>2</v>
      </c>
    </row>
    <row r="7" spans="1:15" ht="20.25">
      <c r="A7" s="54" t="s">
        <v>3</v>
      </c>
    </row>
    <row r="8" spans="1:15" ht="21">
      <c r="A8" s="54" t="s">
        <v>4</v>
      </c>
      <c r="H8" s="55"/>
    </row>
    <row r="9" spans="1:15" ht="20.25">
      <c r="A9" s="54" t="s">
        <v>5</v>
      </c>
    </row>
    <row r="10" spans="1:15" ht="20.25">
      <c r="A10" s="54" t="s">
        <v>6</v>
      </c>
    </row>
    <row r="11" spans="1:15" ht="20.25">
      <c r="A11" s="54"/>
      <c r="G11" s="56"/>
    </row>
    <row r="12" spans="1:15" ht="20.25">
      <c r="A12" s="54" t="s">
        <v>158</v>
      </c>
      <c r="N12" s="54" t="s">
        <v>159</v>
      </c>
    </row>
    <row r="13" spans="1:15" ht="20.25">
      <c r="A13" s="54"/>
    </row>
    <row r="14" spans="1:15" ht="40.5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1">
      <c r="A16" s="59" t="s">
        <v>12</v>
      </c>
      <c r="N16" s="60"/>
      <c r="O16" s="61"/>
    </row>
    <row r="17" spans="1:15" ht="40.5">
      <c r="A17" s="59" t="s">
        <v>13</v>
      </c>
      <c r="N17" s="62" t="s">
        <v>14</v>
      </c>
      <c r="O17" s="63" t="s">
        <v>147</v>
      </c>
    </row>
    <row r="18" spans="1:15" ht="21">
      <c r="A18" s="59" t="s">
        <v>16</v>
      </c>
      <c r="N18" s="62"/>
      <c r="O18" s="63"/>
    </row>
    <row r="19" spans="1:15" ht="21">
      <c r="A19" s="59" t="s">
        <v>17</v>
      </c>
      <c r="N19" s="62"/>
      <c r="O19" s="63"/>
    </row>
    <row r="20" spans="1:15" ht="21">
      <c r="A20" s="59" t="s">
        <v>18</v>
      </c>
      <c r="N20" s="62"/>
      <c r="O20" s="63"/>
    </row>
    <row r="21" spans="1:15" ht="21">
      <c r="A21" s="54" t="s">
        <v>19</v>
      </c>
      <c r="C21" s="52" t="s">
        <v>20</v>
      </c>
      <c r="D21" s="52"/>
      <c r="N21" s="59"/>
      <c r="O21" s="59"/>
    </row>
    <row r="23" spans="1:15" ht="20.25">
      <c r="A23" s="54" t="s">
        <v>21</v>
      </c>
      <c r="E23" s="54" t="s">
        <v>22</v>
      </c>
    </row>
    <row r="24" spans="1:15" ht="20.25">
      <c r="G24" s="54" t="s">
        <v>23</v>
      </c>
    </row>
    <row r="25" spans="1:15" ht="20.25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01.25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0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3.25">
      <c r="A28" s="68">
        <v>1</v>
      </c>
      <c r="B28" s="69">
        <v>0</v>
      </c>
      <c r="C28" s="70">
        <v>0.15</v>
      </c>
      <c r="D28" s="71">
        <v>10230</v>
      </c>
      <c r="E28" s="71">
        <f t="shared" ref="E28:E59" si="0">D28*(100-2.17)/100</f>
        <v>10008.009</v>
      </c>
      <c r="F28" s="72">
        <v>33</v>
      </c>
      <c r="G28" s="73">
        <v>8</v>
      </c>
      <c r="H28" s="73">
        <v>8.15</v>
      </c>
      <c r="I28" s="71">
        <v>10230</v>
      </c>
      <c r="J28" s="71">
        <f t="shared" ref="J28:J59" si="1">I28*(100-2.17)/100</f>
        <v>10008.009</v>
      </c>
      <c r="K28" s="72">
        <v>65</v>
      </c>
      <c r="L28" s="73">
        <v>16</v>
      </c>
      <c r="M28" s="73">
        <v>16.149999999999999</v>
      </c>
      <c r="N28" s="71">
        <v>10230</v>
      </c>
      <c r="O28" s="71">
        <f t="shared" ref="O28:O59" si="2">N28*(100-2.17)/100</f>
        <v>10008.009</v>
      </c>
    </row>
    <row r="29" spans="1:15" ht="23.25">
      <c r="A29" s="68">
        <v>2</v>
      </c>
      <c r="B29" s="68">
        <v>0.15</v>
      </c>
      <c r="C29" s="74">
        <v>0.3</v>
      </c>
      <c r="D29" s="71">
        <v>10230</v>
      </c>
      <c r="E29" s="71">
        <f t="shared" si="0"/>
        <v>10008.009</v>
      </c>
      <c r="F29" s="72">
        <v>34</v>
      </c>
      <c r="G29" s="73">
        <v>8.15</v>
      </c>
      <c r="H29" s="73">
        <v>8.3000000000000007</v>
      </c>
      <c r="I29" s="71">
        <v>10230</v>
      </c>
      <c r="J29" s="71">
        <f t="shared" si="1"/>
        <v>10008.009</v>
      </c>
      <c r="K29" s="72">
        <v>66</v>
      </c>
      <c r="L29" s="73">
        <v>16.149999999999999</v>
      </c>
      <c r="M29" s="73">
        <v>16.3</v>
      </c>
      <c r="N29" s="71">
        <v>10230</v>
      </c>
      <c r="O29" s="71">
        <f t="shared" si="2"/>
        <v>10008.009</v>
      </c>
    </row>
    <row r="30" spans="1:15" ht="23.25">
      <c r="A30" s="68">
        <v>3</v>
      </c>
      <c r="B30" s="74">
        <v>0.3</v>
      </c>
      <c r="C30" s="70">
        <v>0.45</v>
      </c>
      <c r="D30" s="71">
        <v>10230</v>
      </c>
      <c r="E30" s="71">
        <f t="shared" si="0"/>
        <v>10008.009</v>
      </c>
      <c r="F30" s="72">
        <v>35</v>
      </c>
      <c r="G30" s="73">
        <v>8.3000000000000007</v>
      </c>
      <c r="H30" s="73">
        <v>8.4499999999999993</v>
      </c>
      <c r="I30" s="71">
        <v>10230</v>
      </c>
      <c r="J30" s="71">
        <f t="shared" si="1"/>
        <v>10008.009</v>
      </c>
      <c r="K30" s="72">
        <v>67</v>
      </c>
      <c r="L30" s="73">
        <v>16.3</v>
      </c>
      <c r="M30" s="73">
        <v>16.45</v>
      </c>
      <c r="N30" s="71">
        <v>10230</v>
      </c>
      <c r="O30" s="71">
        <f t="shared" si="2"/>
        <v>10008.009</v>
      </c>
    </row>
    <row r="31" spans="1:15" ht="23.25">
      <c r="A31" s="68">
        <v>4</v>
      </c>
      <c r="B31" s="68">
        <v>0.45</v>
      </c>
      <c r="C31" s="73">
        <v>1</v>
      </c>
      <c r="D31" s="71">
        <v>10230</v>
      </c>
      <c r="E31" s="71">
        <f t="shared" si="0"/>
        <v>10008.009</v>
      </c>
      <c r="F31" s="72">
        <v>36</v>
      </c>
      <c r="G31" s="73">
        <v>8.4499999999999993</v>
      </c>
      <c r="H31" s="73">
        <v>9</v>
      </c>
      <c r="I31" s="71">
        <v>10230</v>
      </c>
      <c r="J31" s="71">
        <f t="shared" si="1"/>
        <v>10008.009</v>
      </c>
      <c r="K31" s="72">
        <v>68</v>
      </c>
      <c r="L31" s="73">
        <v>16.45</v>
      </c>
      <c r="M31" s="73">
        <v>17</v>
      </c>
      <c r="N31" s="71">
        <v>10230</v>
      </c>
      <c r="O31" s="71">
        <f t="shared" si="2"/>
        <v>10008.009</v>
      </c>
    </row>
    <row r="32" spans="1:15" ht="23.25">
      <c r="A32" s="68">
        <v>5</v>
      </c>
      <c r="B32" s="73">
        <v>1</v>
      </c>
      <c r="C32" s="70">
        <v>1.1499999999999999</v>
      </c>
      <c r="D32" s="71">
        <v>10230</v>
      </c>
      <c r="E32" s="71">
        <f t="shared" si="0"/>
        <v>10008.009</v>
      </c>
      <c r="F32" s="72">
        <v>37</v>
      </c>
      <c r="G32" s="73">
        <v>9</v>
      </c>
      <c r="H32" s="73">
        <v>9.15</v>
      </c>
      <c r="I32" s="71">
        <v>10230</v>
      </c>
      <c r="J32" s="71">
        <f t="shared" si="1"/>
        <v>10008.009</v>
      </c>
      <c r="K32" s="72">
        <v>69</v>
      </c>
      <c r="L32" s="73">
        <v>17</v>
      </c>
      <c r="M32" s="73">
        <v>17.149999999999999</v>
      </c>
      <c r="N32" s="71">
        <v>10230</v>
      </c>
      <c r="O32" s="71">
        <f t="shared" si="2"/>
        <v>10008.009</v>
      </c>
    </row>
    <row r="33" spans="1:15" ht="23.25">
      <c r="A33" s="68">
        <v>6</v>
      </c>
      <c r="B33" s="70">
        <v>1.1499999999999999</v>
      </c>
      <c r="C33" s="73">
        <v>1.3</v>
      </c>
      <c r="D33" s="71">
        <v>10230</v>
      </c>
      <c r="E33" s="71">
        <f t="shared" si="0"/>
        <v>10008.009</v>
      </c>
      <c r="F33" s="72">
        <v>38</v>
      </c>
      <c r="G33" s="73">
        <v>9.15</v>
      </c>
      <c r="H33" s="73">
        <v>9.3000000000000007</v>
      </c>
      <c r="I33" s="71">
        <v>10230</v>
      </c>
      <c r="J33" s="71">
        <f t="shared" si="1"/>
        <v>10008.009</v>
      </c>
      <c r="K33" s="72">
        <v>70</v>
      </c>
      <c r="L33" s="73">
        <v>17.149999999999999</v>
      </c>
      <c r="M33" s="73">
        <v>17.3</v>
      </c>
      <c r="N33" s="71">
        <v>10230</v>
      </c>
      <c r="O33" s="71">
        <f t="shared" si="2"/>
        <v>10008.009</v>
      </c>
    </row>
    <row r="34" spans="1:15" ht="23.25">
      <c r="A34" s="68">
        <v>7</v>
      </c>
      <c r="B34" s="74">
        <v>1.3</v>
      </c>
      <c r="C34" s="70">
        <v>1.45</v>
      </c>
      <c r="D34" s="71">
        <v>10230</v>
      </c>
      <c r="E34" s="71">
        <f t="shared" si="0"/>
        <v>10008.009</v>
      </c>
      <c r="F34" s="72">
        <v>39</v>
      </c>
      <c r="G34" s="73">
        <v>9.3000000000000007</v>
      </c>
      <c r="H34" s="73">
        <v>9.4499999999999993</v>
      </c>
      <c r="I34" s="71">
        <v>10230</v>
      </c>
      <c r="J34" s="71">
        <f t="shared" si="1"/>
        <v>10008.009</v>
      </c>
      <c r="K34" s="72">
        <v>71</v>
      </c>
      <c r="L34" s="73">
        <v>17.3</v>
      </c>
      <c r="M34" s="73">
        <v>17.45</v>
      </c>
      <c r="N34" s="71">
        <v>10230</v>
      </c>
      <c r="O34" s="71">
        <f t="shared" si="2"/>
        <v>10008.009</v>
      </c>
    </row>
    <row r="35" spans="1:15" ht="23.25">
      <c r="A35" s="68">
        <v>8</v>
      </c>
      <c r="B35" s="68">
        <v>1.45</v>
      </c>
      <c r="C35" s="73">
        <v>2</v>
      </c>
      <c r="D35" s="71">
        <v>10230</v>
      </c>
      <c r="E35" s="71">
        <f t="shared" si="0"/>
        <v>10008.009</v>
      </c>
      <c r="F35" s="72">
        <v>40</v>
      </c>
      <c r="G35" s="73">
        <v>9.4499999999999993</v>
      </c>
      <c r="H35" s="73">
        <v>10</v>
      </c>
      <c r="I35" s="71">
        <v>10230</v>
      </c>
      <c r="J35" s="71">
        <f t="shared" si="1"/>
        <v>10008.009</v>
      </c>
      <c r="K35" s="72">
        <v>72</v>
      </c>
      <c r="L35" s="75">
        <v>17.45</v>
      </c>
      <c r="M35" s="73">
        <v>18</v>
      </c>
      <c r="N35" s="71">
        <v>10230</v>
      </c>
      <c r="O35" s="71">
        <f t="shared" si="2"/>
        <v>10008.009</v>
      </c>
    </row>
    <row r="36" spans="1:15" ht="23.25">
      <c r="A36" s="68">
        <v>9</v>
      </c>
      <c r="B36" s="74">
        <v>2</v>
      </c>
      <c r="C36" s="70">
        <v>2.15</v>
      </c>
      <c r="D36" s="71">
        <v>10230</v>
      </c>
      <c r="E36" s="71">
        <f t="shared" si="0"/>
        <v>10008.009</v>
      </c>
      <c r="F36" s="72">
        <v>41</v>
      </c>
      <c r="G36" s="73">
        <v>10</v>
      </c>
      <c r="H36" s="75">
        <v>10.15</v>
      </c>
      <c r="I36" s="71">
        <v>10230</v>
      </c>
      <c r="J36" s="71">
        <f t="shared" si="1"/>
        <v>10008.009</v>
      </c>
      <c r="K36" s="72">
        <v>73</v>
      </c>
      <c r="L36" s="75">
        <v>18</v>
      </c>
      <c r="M36" s="73">
        <v>18.149999999999999</v>
      </c>
      <c r="N36" s="71">
        <v>10230</v>
      </c>
      <c r="O36" s="71">
        <f t="shared" si="2"/>
        <v>10008.009</v>
      </c>
    </row>
    <row r="37" spans="1:15" ht="23.25">
      <c r="A37" s="68">
        <v>10</v>
      </c>
      <c r="B37" s="68">
        <v>2.15</v>
      </c>
      <c r="C37" s="73">
        <v>2.2999999999999998</v>
      </c>
      <c r="D37" s="71">
        <v>10230</v>
      </c>
      <c r="E37" s="71">
        <f t="shared" si="0"/>
        <v>10008.009</v>
      </c>
      <c r="F37" s="72">
        <v>42</v>
      </c>
      <c r="G37" s="73">
        <v>10.15</v>
      </c>
      <c r="H37" s="75">
        <v>10.3</v>
      </c>
      <c r="I37" s="71">
        <v>10230</v>
      </c>
      <c r="J37" s="71">
        <f t="shared" si="1"/>
        <v>10008.009</v>
      </c>
      <c r="K37" s="72">
        <v>74</v>
      </c>
      <c r="L37" s="75">
        <v>18.149999999999999</v>
      </c>
      <c r="M37" s="73">
        <v>18.3</v>
      </c>
      <c r="N37" s="71">
        <v>10230</v>
      </c>
      <c r="O37" s="71">
        <f t="shared" si="2"/>
        <v>10008.009</v>
      </c>
    </row>
    <row r="38" spans="1:15" ht="23.25">
      <c r="A38" s="68">
        <v>11</v>
      </c>
      <c r="B38" s="74">
        <v>2.2999999999999998</v>
      </c>
      <c r="C38" s="70">
        <v>2.4500000000000002</v>
      </c>
      <c r="D38" s="71">
        <v>10230</v>
      </c>
      <c r="E38" s="71">
        <f t="shared" si="0"/>
        <v>10008.009</v>
      </c>
      <c r="F38" s="72">
        <v>43</v>
      </c>
      <c r="G38" s="73">
        <v>10.3</v>
      </c>
      <c r="H38" s="75">
        <v>10.45</v>
      </c>
      <c r="I38" s="71">
        <v>10230</v>
      </c>
      <c r="J38" s="71">
        <f t="shared" si="1"/>
        <v>10008.009</v>
      </c>
      <c r="K38" s="72">
        <v>75</v>
      </c>
      <c r="L38" s="75">
        <v>18.3</v>
      </c>
      <c r="M38" s="73">
        <v>18.45</v>
      </c>
      <c r="N38" s="71">
        <v>10230</v>
      </c>
      <c r="O38" s="71">
        <f t="shared" si="2"/>
        <v>10008.009</v>
      </c>
    </row>
    <row r="39" spans="1:15" ht="23.25">
      <c r="A39" s="68">
        <v>12</v>
      </c>
      <c r="B39" s="68">
        <v>2.4500000000000002</v>
      </c>
      <c r="C39" s="73">
        <v>3</v>
      </c>
      <c r="D39" s="71">
        <v>10230</v>
      </c>
      <c r="E39" s="71">
        <f t="shared" si="0"/>
        <v>10008.009</v>
      </c>
      <c r="F39" s="72">
        <v>44</v>
      </c>
      <c r="G39" s="73">
        <v>10.45</v>
      </c>
      <c r="H39" s="75">
        <v>11</v>
      </c>
      <c r="I39" s="71">
        <v>10230</v>
      </c>
      <c r="J39" s="71">
        <f t="shared" si="1"/>
        <v>10008.009</v>
      </c>
      <c r="K39" s="72">
        <v>76</v>
      </c>
      <c r="L39" s="75">
        <v>18.45</v>
      </c>
      <c r="M39" s="73">
        <v>19</v>
      </c>
      <c r="N39" s="71">
        <v>10230</v>
      </c>
      <c r="O39" s="71">
        <f t="shared" si="2"/>
        <v>10008.009</v>
      </c>
    </row>
    <row r="40" spans="1:15" ht="23.25">
      <c r="A40" s="68">
        <v>13</v>
      </c>
      <c r="B40" s="74">
        <v>3</v>
      </c>
      <c r="C40" s="76">
        <v>3.15</v>
      </c>
      <c r="D40" s="71">
        <v>10230</v>
      </c>
      <c r="E40" s="71">
        <f t="shared" si="0"/>
        <v>10008.009</v>
      </c>
      <c r="F40" s="72">
        <v>45</v>
      </c>
      <c r="G40" s="73">
        <v>11</v>
      </c>
      <c r="H40" s="75">
        <v>11.15</v>
      </c>
      <c r="I40" s="71">
        <v>10230</v>
      </c>
      <c r="J40" s="71">
        <f t="shared" si="1"/>
        <v>10008.009</v>
      </c>
      <c r="K40" s="72">
        <v>77</v>
      </c>
      <c r="L40" s="75">
        <v>19</v>
      </c>
      <c r="M40" s="73">
        <v>19.149999999999999</v>
      </c>
      <c r="N40" s="71">
        <v>10230</v>
      </c>
      <c r="O40" s="71">
        <f t="shared" si="2"/>
        <v>10008.009</v>
      </c>
    </row>
    <row r="41" spans="1:15" ht="23.25">
      <c r="A41" s="68">
        <v>14</v>
      </c>
      <c r="B41" s="68">
        <v>3.15</v>
      </c>
      <c r="C41" s="75">
        <v>3.3</v>
      </c>
      <c r="D41" s="71">
        <v>10230</v>
      </c>
      <c r="E41" s="71">
        <f t="shared" si="0"/>
        <v>10008.009</v>
      </c>
      <c r="F41" s="72">
        <v>46</v>
      </c>
      <c r="G41" s="73">
        <v>11.15</v>
      </c>
      <c r="H41" s="75">
        <v>11.3</v>
      </c>
      <c r="I41" s="71">
        <v>10230</v>
      </c>
      <c r="J41" s="71">
        <f t="shared" si="1"/>
        <v>10008.009</v>
      </c>
      <c r="K41" s="72">
        <v>78</v>
      </c>
      <c r="L41" s="75">
        <v>19.149999999999999</v>
      </c>
      <c r="M41" s="73">
        <v>19.3</v>
      </c>
      <c r="N41" s="71">
        <v>10230</v>
      </c>
      <c r="O41" s="71">
        <f t="shared" si="2"/>
        <v>10008.009</v>
      </c>
    </row>
    <row r="42" spans="1:15" ht="23.25">
      <c r="A42" s="68">
        <v>15</v>
      </c>
      <c r="B42" s="74">
        <v>3.3</v>
      </c>
      <c r="C42" s="76">
        <v>3.45</v>
      </c>
      <c r="D42" s="71">
        <v>10230</v>
      </c>
      <c r="E42" s="71">
        <f t="shared" si="0"/>
        <v>10008.009</v>
      </c>
      <c r="F42" s="72">
        <v>47</v>
      </c>
      <c r="G42" s="73">
        <v>11.3</v>
      </c>
      <c r="H42" s="75">
        <v>11.45</v>
      </c>
      <c r="I42" s="71">
        <v>10230</v>
      </c>
      <c r="J42" s="71">
        <f t="shared" si="1"/>
        <v>10008.009</v>
      </c>
      <c r="K42" s="72">
        <v>79</v>
      </c>
      <c r="L42" s="75">
        <v>19.3</v>
      </c>
      <c r="M42" s="73">
        <v>19.45</v>
      </c>
      <c r="N42" s="71">
        <v>10230</v>
      </c>
      <c r="O42" s="71">
        <f t="shared" si="2"/>
        <v>10008.009</v>
      </c>
    </row>
    <row r="43" spans="1:15" ht="23.25">
      <c r="A43" s="68">
        <v>16</v>
      </c>
      <c r="B43" s="68">
        <v>3.45</v>
      </c>
      <c r="C43" s="75">
        <v>4</v>
      </c>
      <c r="D43" s="71">
        <v>10230</v>
      </c>
      <c r="E43" s="71">
        <f t="shared" si="0"/>
        <v>10008.009</v>
      </c>
      <c r="F43" s="72">
        <v>48</v>
      </c>
      <c r="G43" s="73">
        <v>11.45</v>
      </c>
      <c r="H43" s="75">
        <v>12</v>
      </c>
      <c r="I43" s="71">
        <v>10230</v>
      </c>
      <c r="J43" s="71">
        <f t="shared" si="1"/>
        <v>10008.009</v>
      </c>
      <c r="K43" s="72">
        <v>80</v>
      </c>
      <c r="L43" s="75">
        <v>19.45</v>
      </c>
      <c r="M43" s="73">
        <v>20</v>
      </c>
      <c r="N43" s="71">
        <v>10230</v>
      </c>
      <c r="O43" s="71">
        <f t="shared" si="2"/>
        <v>10008.009</v>
      </c>
    </row>
    <row r="44" spans="1:15" ht="23.25">
      <c r="A44" s="68">
        <v>17</v>
      </c>
      <c r="B44" s="74">
        <v>4</v>
      </c>
      <c r="C44" s="76">
        <v>4.1500000000000004</v>
      </c>
      <c r="D44" s="71">
        <v>10230</v>
      </c>
      <c r="E44" s="71">
        <f t="shared" si="0"/>
        <v>10008.009</v>
      </c>
      <c r="F44" s="72">
        <v>49</v>
      </c>
      <c r="G44" s="73">
        <v>12</v>
      </c>
      <c r="H44" s="75">
        <v>12.15</v>
      </c>
      <c r="I44" s="71">
        <v>10230</v>
      </c>
      <c r="J44" s="71">
        <f t="shared" si="1"/>
        <v>10008.009</v>
      </c>
      <c r="K44" s="72">
        <v>81</v>
      </c>
      <c r="L44" s="75">
        <v>20</v>
      </c>
      <c r="M44" s="73">
        <v>20.149999999999999</v>
      </c>
      <c r="N44" s="71">
        <v>10230</v>
      </c>
      <c r="O44" s="71">
        <f t="shared" si="2"/>
        <v>10008.009</v>
      </c>
    </row>
    <row r="45" spans="1:15" ht="23.25">
      <c r="A45" s="68">
        <v>18</v>
      </c>
      <c r="B45" s="68">
        <v>4.1500000000000004</v>
      </c>
      <c r="C45" s="75">
        <v>4.3</v>
      </c>
      <c r="D45" s="71">
        <v>10230</v>
      </c>
      <c r="E45" s="71">
        <f t="shared" si="0"/>
        <v>10008.009</v>
      </c>
      <c r="F45" s="72">
        <v>50</v>
      </c>
      <c r="G45" s="73">
        <v>12.15</v>
      </c>
      <c r="H45" s="75">
        <v>12.3</v>
      </c>
      <c r="I45" s="71">
        <v>10230</v>
      </c>
      <c r="J45" s="71">
        <f t="shared" si="1"/>
        <v>10008.009</v>
      </c>
      <c r="K45" s="72">
        <v>82</v>
      </c>
      <c r="L45" s="75">
        <v>20.149999999999999</v>
      </c>
      <c r="M45" s="73">
        <v>20.3</v>
      </c>
      <c r="N45" s="71">
        <v>10230</v>
      </c>
      <c r="O45" s="71">
        <f t="shared" si="2"/>
        <v>10008.009</v>
      </c>
    </row>
    <row r="46" spans="1:15" ht="23.25">
      <c r="A46" s="68">
        <v>19</v>
      </c>
      <c r="B46" s="74">
        <v>4.3</v>
      </c>
      <c r="C46" s="76">
        <v>4.45</v>
      </c>
      <c r="D46" s="71">
        <v>10230</v>
      </c>
      <c r="E46" s="71">
        <f t="shared" si="0"/>
        <v>10008.009</v>
      </c>
      <c r="F46" s="72">
        <v>51</v>
      </c>
      <c r="G46" s="73">
        <v>12.3</v>
      </c>
      <c r="H46" s="75">
        <v>12.45</v>
      </c>
      <c r="I46" s="71">
        <v>10230</v>
      </c>
      <c r="J46" s="71">
        <f t="shared" si="1"/>
        <v>10008.009</v>
      </c>
      <c r="K46" s="72">
        <v>83</v>
      </c>
      <c r="L46" s="75">
        <v>20.3</v>
      </c>
      <c r="M46" s="73">
        <v>20.45</v>
      </c>
      <c r="N46" s="71">
        <v>10230</v>
      </c>
      <c r="O46" s="71">
        <f t="shared" si="2"/>
        <v>10008.009</v>
      </c>
    </row>
    <row r="47" spans="1:15" ht="23.25">
      <c r="A47" s="68">
        <v>20</v>
      </c>
      <c r="B47" s="68">
        <v>4.45</v>
      </c>
      <c r="C47" s="75">
        <v>5</v>
      </c>
      <c r="D47" s="71">
        <v>10230</v>
      </c>
      <c r="E47" s="71">
        <f t="shared" si="0"/>
        <v>10008.009</v>
      </c>
      <c r="F47" s="72">
        <v>52</v>
      </c>
      <c r="G47" s="73">
        <v>12.45</v>
      </c>
      <c r="H47" s="75">
        <v>13</v>
      </c>
      <c r="I47" s="71">
        <v>10230</v>
      </c>
      <c r="J47" s="71">
        <f t="shared" si="1"/>
        <v>10008.009</v>
      </c>
      <c r="K47" s="72">
        <v>84</v>
      </c>
      <c r="L47" s="75">
        <v>20.45</v>
      </c>
      <c r="M47" s="73">
        <v>21</v>
      </c>
      <c r="N47" s="71">
        <v>10230</v>
      </c>
      <c r="O47" s="71">
        <f t="shared" si="2"/>
        <v>10008.009</v>
      </c>
    </row>
    <row r="48" spans="1:15" ht="23.25">
      <c r="A48" s="68">
        <v>21</v>
      </c>
      <c r="B48" s="73">
        <v>5</v>
      </c>
      <c r="C48" s="76">
        <v>5.15</v>
      </c>
      <c r="D48" s="71">
        <v>10230</v>
      </c>
      <c r="E48" s="71">
        <f t="shared" si="0"/>
        <v>10008.009</v>
      </c>
      <c r="F48" s="72">
        <v>53</v>
      </c>
      <c r="G48" s="73">
        <v>13</v>
      </c>
      <c r="H48" s="75">
        <v>13.15</v>
      </c>
      <c r="I48" s="71">
        <v>10230</v>
      </c>
      <c r="J48" s="71">
        <f t="shared" si="1"/>
        <v>10008.009</v>
      </c>
      <c r="K48" s="72">
        <v>85</v>
      </c>
      <c r="L48" s="75">
        <v>21</v>
      </c>
      <c r="M48" s="73">
        <v>21.15</v>
      </c>
      <c r="N48" s="71">
        <v>10230</v>
      </c>
      <c r="O48" s="71">
        <f t="shared" si="2"/>
        <v>10008.009</v>
      </c>
    </row>
    <row r="49" spans="1:18" ht="23.25">
      <c r="A49" s="68">
        <v>22</v>
      </c>
      <c r="B49" s="70">
        <v>5.15</v>
      </c>
      <c r="C49" s="75">
        <v>5.3</v>
      </c>
      <c r="D49" s="71">
        <v>10230</v>
      </c>
      <c r="E49" s="71">
        <f t="shared" si="0"/>
        <v>10008.009</v>
      </c>
      <c r="F49" s="72">
        <v>54</v>
      </c>
      <c r="G49" s="73">
        <v>13.15</v>
      </c>
      <c r="H49" s="75">
        <v>13.3</v>
      </c>
      <c r="I49" s="71">
        <v>10230</v>
      </c>
      <c r="J49" s="71">
        <f t="shared" si="1"/>
        <v>10008.009</v>
      </c>
      <c r="K49" s="72">
        <v>86</v>
      </c>
      <c r="L49" s="75">
        <v>21.15</v>
      </c>
      <c r="M49" s="73">
        <v>21.3</v>
      </c>
      <c r="N49" s="71">
        <v>10230</v>
      </c>
      <c r="O49" s="71">
        <f t="shared" si="2"/>
        <v>10008.009</v>
      </c>
    </row>
    <row r="50" spans="1:18" ht="23.25">
      <c r="A50" s="68">
        <v>23</v>
      </c>
      <c r="B50" s="73">
        <v>5.3</v>
      </c>
      <c r="C50" s="76">
        <v>5.45</v>
      </c>
      <c r="D50" s="71">
        <v>10230</v>
      </c>
      <c r="E50" s="71">
        <f t="shared" si="0"/>
        <v>10008.009</v>
      </c>
      <c r="F50" s="72">
        <v>55</v>
      </c>
      <c r="G50" s="73">
        <v>13.3</v>
      </c>
      <c r="H50" s="75">
        <v>13.45</v>
      </c>
      <c r="I50" s="71">
        <v>10230</v>
      </c>
      <c r="J50" s="71">
        <f t="shared" si="1"/>
        <v>10008.009</v>
      </c>
      <c r="K50" s="72">
        <v>87</v>
      </c>
      <c r="L50" s="75">
        <v>21.3</v>
      </c>
      <c r="M50" s="73">
        <v>21.45</v>
      </c>
      <c r="N50" s="71">
        <v>10230</v>
      </c>
      <c r="O50" s="71">
        <f t="shared" si="2"/>
        <v>10008.009</v>
      </c>
    </row>
    <row r="51" spans="1:18" ht="23.25">
      <c r="A51" s="68">
        <v>24</v>
      </c>
      <c r="B51" s="70">
        <v>5.45</v>
      </c>
      <c r="C51" s="75">
        <v>6</v>
      </c>
      <c r="D51" s="71">
        <v>10230</v>
      </c>
      <c r="E51" s="71">
        <f t="shared" si="0"/>
        <v>10008.009</v>
      </c>
      <c r="F51" s="72">
        <v>56</v>
      </c>
      <c r="G51" s="73">
        <v>13.45</v>
      </c>
      <c r="H51" s="75">
        <v>14</v>
      </c>
      <c r="I51" s="71">
        <v>10230</v>
      </c>
      <c r="J51" s="71">
        <f t="shared" si="1"/>
        <v>10008.009</v>
      </c>
      <c r="K51" s="72">
        <v>88</v>
      </c>
      <c r="L51" s="75">
        <v>21.45</v>
      </c>
      <c r="M51" s="73">
        <v>22</v>
      </c>
      <c r="N51" s="71">
        <v>10230</v>
      </c>
      <c r="O51" s="71">
        <f t="shared" si="2"/>
        <v>10008.009</v>
      </c>
    </row>
    <row r="52" spans="1:18" ht="23.25">
      <c r="A52" s="68">
        <v>25</v>
      </c>
      <c r="B52" s="73">
        <v>6</v>
      </c>
      <c r="C52" s="76">
        <v>6.15</v>
      </c>
      <c r="D52" s="71">
        <v>10230</v>
      </c>
      <c r="E52" s="71">
        <f t="shared" si="0"/>
        <v>10008.009</v>
      </c>
      <c r="F52" s="72">
        <v>57</v>
      </c>
      <c r="G52" s="73">
        <v>14</v>
      </c>
      <c r="H52" s="75">
        <v>14.15</v>
      </c>
      <c r="I52" s="71">
        <v>10230</v>
      </c>
      <c r="J52" s="71">
        <f t="shared" si="1"/>
        <v>10008.009</v>
      </c>
      <c r="K52" s="72">
        <v>89</v>
      </c>
      <c r="L52" s="75">
        <v>22</v>
      </c>
      <c r="M52" s="73">
        <v>22.15</v>
      </c>
      <c r="N52" s="71">
        <v>10230</v>
      </c>
      <c r="O52" s="71">
        <f t="shared" si="2"/>
        <v>10008.009</v>
      </c>
    </row>
    <row r="53" spans="1:18" ht="23.25">
      <c r="A53" s="68">
        <v>26</v>
      </c>
      <c r="B53" s="70">
        <v>6.15</v>
      </c>
      <c r="C53" s="75">
        <v>6.3</v>
      </c>
      <c r="D53" s="71">
        <v>10230</v>
      </c>
      <c r="E53" s="71">
        <f t="shared" si="0"/>
        <v>10008.009</v>
      </c>
      <c r="F53" s="72">
        <v>58</v>
      </c>
      <c r="G53" s="73">
        <v>14.15</v>
      </c>
      <c r="H53" s="75">
        <v>14.3</v>
      </c>
      <c r="I53" s="71">
        <v>10230</v>
      </c>
      <c r="J53" s="71">
        <f t="shared" si="1"/>
        <v>10008.009</v>
      </c>
      <c r="K53" s="72">
        <v>90</v>
      </c>
      <c r="L53" s="75">
        <v>22.15</v>
      </c>
      <c r="M53" s="73">
        <v>22.3</v>
      </c>
      <c r="N53" s="71">
        <v>10230</v>
      </c>
      <c r="O53" s="71">
        <f t="shared" si="2"/>
        <v>10008.009</v>
      </c>
    </row>
    <row r="54" spans="1:18" ht="23.25">
      <c r="A54" s="68">
        <v>27</v>
      </c>
      <c r="B54" s="73">
        <v>6.3</v>
      </c>
      <c r="C54" s="76">
        <v>6.45</v>
      </c>
      <c r="D54" s="71">
        <v>10230</v>
      </c>
      <c r="E54" s="71">
        <f t="shared" si="0"/>
        <v>10008.009</v>
      </c>
      <c r="F54" s="72">
        <v>59</v>
      </c>
      <c r="G54" s="73">
        <v>14.3</v>
      </c>
      <c r="H54" s="75">
        <v>14.45</v>
      </c>
      <c r="I54" s="71">
        <v>10230</v>
      </c>
      <c r="J54" s="71">
        <f t="shared" si="1"/>
        <v>10008.009</v>
      </c>
      <c r="K54" s="72">
        <v>91</v>
      </c>
      <c r="L54" s="75">
        <v>22.3</v>
      </c>
      <c r="M54" s="73">
        <v>22.45</v>
      </c>
      <c r="N54" s="71">
        <v>10230</v>
      </c>
      <c r="O54" s="71">
        <f t="shared" si="2"/>
        <v>10008.009</v>
      </c>
    </row>
    <row r="55" spans="1:18" ht="23.25">
      <c r="A55" s="68">
        <v>28</v>
      </c>
      <c r="B55" s="70">
        <v>6.45</v>
      </c>
      <c r="C55" s="75">
        <v>7</v>
      </c>
      <c r="D55" s="71">
        <v>10230</v>
      </c>
      <c r="E55" s="71">
        <f t="shared" si="0"/>
        <v>10008.009</v>
      </c>
      <c r="F55" s="72">
        <v>60</v>
      </c>
      <c r="G55" s="73">
        <v>14.45</v>
      </c>
      <c r="H55" s="73">
        <v>15</v>
      </c>
      <c r="I55" s="71">
        <v>10230</v>
      </c>
      <c r="J55" s="71">
        <f t="shared" si="1"/>
        <v>10008.009</v>
      </c>
      <c r="K55" s="72">
        <v>92</v>
      </c>
      <c r="L55" s="75">
        <v>22.45</v>
      </c>
      <c r="M55" s="73">
        <v>23</v>
      </c>
      <c r="N55" s="71">
        <v>10230</v>
      </c>
      <c r="O55" s="71">
        <f t="shared" si="2"/>
        <v>10008.009</v>
      </c>
    </row>
    <row r="56" spans="1:18" ht="23.25">
      <c r="A56" s="68">
        <v>29</v>
      </c>
      <c r="B56" s="73">
        <v>7</v>
      </c>
      <c r="C56" s="76">
        <v>7.15</v>
      </c>
      <c r="D56" s="71">
        <v>10230</v>
      </c>
      <c r="E56" s="71">
        <f t="shared" si="0"/>
        <v>10008.009</v>
      </c>
      <c r="F56" s="72">
        <v>61</v>
      </c>
      <c r="G56" s="73">
        <v>15</v>
      </c>
      <c r="H56" s="73">
        <v>15.15</v>
      </c>
      <c r="I56" s="71">
        <v>10230</v>
      </c>
      <c r="J56" s="71">
        <f t="shared" si="1"/>
        <v>10008.009</v>
      </c>
      <c r="K56" s="72">
        <v>93</v>
      </c>
      <c r="L56" s="75">
        <v>23</v>
      </c>
      <c r="M56" s="73">
        <v>23.15</v>
      </c>
      <c r="N56" s="71">
        <v>10230</v>
      </c>
      <c r="O56" s="71">
        <f t="shared" si="2"/>
        <v>10008.009</v>
      </c>
    </row>
    <row r="57" spans="1:18" ht="23.25">
      <c r="A57" s="68">
        <v>30</v>
      </c>
      <c r="B57" s="70">
        <v>7.15</v>
      </c>
      <c r="C57" s="75">
        <v>7.3</v>
      </c>
      <c r="D57" s="71">
        <v>10230</v>
      </c>
      <c r="E57" s="71">
        <f t="shared" si="0"/>
        <v>10008.009</v>
      </c>
      <c r="F57" s="72">
        <v>62</v>
      </c>
      <c r="G57" s="73">
        <v>15.15</v>
      </c>
      <c r="H57" s="73">
        <v>15.3</v>
      </c>
      <c r="I57" s="71">
        <v>10230</v>
      </c>
      <c r="J57" s="71">
        <f t="shared" si="1"/>
        <v>10008.009</v>
      </c>
      <c r="K57" s="72">
        <v>94</v>
      </c>
      <c r="L57" s="73">
        <v>23.15</v>
      </c>
      <c r="M57" s="73">
        <v>23.3</v>
      </c>
      <c r="N57" s="71">
        <v>10230</v>
      </c>
      <c r="O57" s="71">
        <f t="shared" si="2"/>
        <v>10008.009</v>
      </c>
    </row>
    <row r="58" spans="1:18" ht="23.25">
      <c r="A58" s="68">
        <v>31</v>
      </c>
      <c r="B58" s="73">
        <v>7.3</v>
      </c>
      <c r="C58" s="76">
        <v>7.45</v>
      </c>
      <c r="D58" s="71">
        <v>10230</v>
      </c>
      <c r="E58" s="71">
        <f t="shared" si="0"/>
        <v>10008.009</v>
      </c>
      <c r="F58" s="72">
        <v>63</v>
      </c>
      <c r="G58" s="73">
        <v>15.3</v>
      </c>
      <c r="H58" s="73">
        <v>15.45</v>
      </c>
      <c r="I58" s="71">
        <v>10230</v>
      </c>
      <c r="J58" s="71">
        <f t="shared" si="1"/>
        <v>10008.009</v>
      </c>
      <c r="K58" s="72">
        <v>95</v>
      </c>
      <c r="L58" s="73">
        <v>23.3</v>
      </c>
      <c r="M58" s="73">
        <v>23.45</v>
      </c>
      <c r="N58" s="71">
        <v>10230</v>
      </c>
      <c r="O58" s="71">
        <f t="shared" si="2"/>
        <v>10008.009</v>
      </c>
    </row>
    <row r="59" spans="1:18" ht="23.25">
      <c r="A59" s="68">
        <v>32</v>
      </c>
      <c r="B59" s="70">
        <v>7.45</v>
      </c>
      <c r="C59" s="75">
        <v>8</v>
      </c>
      <c r="D59" s="71">
        <v>10230</v>
      </c>
      <c r="E59" s="71">
        <f t="shared" si="0"/>
        <v>10008.009</v>
      </c>
      <c r="F59" s="72">
        <v>64</v>
      </c>
      <c r="G59" s="73">
        <v>15.45</v>
      </c>
      <c r="H59" s="73">
        <v>16</v>
      </c>
      <c r="I59" s="71">
        <v>10230</v>
      </c>
      <c r="J59" s="71">
        <f t="shared" si="1"/>
        <v>10008.009</v>
      </c>
      <c r="K59" s="77">
        <v>96</v>
      </c>
      <c r="L59" s="73">
        <v>23.45</v>
      </c>
      <c r="M59" s="78">
        <v>24</v>
      </c>
      <c r="N59" s="71">
        <v>10230</v>
      </c>
      <c r="O59" s="71">
        <f t="shared" si="2"/>
        <v>10008.009</v>
      </c>
    </row>
    <row r="60" spans="1:18" ht="23.25">
      <c r="A60" s="79"/>
      <c r="B60" s="64"/>
      <c r="C60" s="80"/>
      <c r="D60" s="81">
        <f>SUM(D28:D59)</f>
        <v>327360</v>
      </c>
      <c r="E60" s="82">
        <f>SUM(E28:E59)</f>
        <v>320256.288</v>
      </c>
      <c r="F60" s="83"/>
      <c r="G60" s="84"/>
      <c r="H60" s="84"/>
      <c r="I60" s="82">
        <f>SUM(I28:I59)</f>
        <v>327360</v>
      </c>
      <c r="J60" s="81">
        <f>SUM(J28:J59)</f>
        <v>320256.288</v>
      </c>
      <c r="K60" s="83"/>
      <c r="L60" s="84"/>
      <c r="M60" s="84"/>
      <c r="N60" s="81">
        <f>SUM(N28:N59)</f>
        <v>327360</v>
      </c>
      <c r="O60" s="82">
        <f>SUM(O28:O59)</f>
        <v>320256.288</v>
      </c>
      <c r="P60" s="59"/>
      <c r="Q60" s="85"/>
      <c r="R60" s="59"/>
    </row>
    <row r="64" spans="1:18">
      <c r="A64" s="53" t="s">
        <v>160</v>
      </c>
      <c r="B64" s="53">
        <f>SUM(D60,I60,N60)/(4000*1000)</f>
        <v>0.24551999999999999</v>
      </c>
      <c r="C64" s="53">
        <f>ROUNDDOWN(SUM(E60,J60,O60)/(4000*1000),4)</f>
        <v>0.24010000000000001</v>
      </c>
    </row>
    <row r="66" spans="1:17" ht="23.25">
      <c r="A66" s="54" t="s">
        <v>30</v>
      </c>
      <c r="D66" s="81"/>
      <c r="E66" s="85"/>
      <c r="J66" s="85"/>
      <c r="O66" s="85"/>
      <c r="Q66" s="85"/>
    </row>
    <row r="67" spans="1:17" ht="23.25">
      <c r="D67" s="81"/>
      <c r="J67" s="85"/>
      <c r="Q67" s="85"/>
    </row>
    <row r="68" spans="1:17" ht="21">
      <c r="A68" s="86" t="s">
        <v>31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  <c r="Q68" s="85"/>
    </row>
    <row r="69" spans="1:17" ht="23.25">
      <c r="A69" s="87" t="s">
        <v>32</v>
      </c>
      <c r="B69" s="87"/>
      <c r="C69" s="87"/>
      <c r="D69" s="81"/>
      <c r="E69" s="88"/>
      <c r="H69" s="85"/>
      <c r="J69" s="85"/>
    </row>
    <row r="70" spans="1:17" ht="23.25">
      <c r="D70" s="81"/>
      <c r="E70" s="85"/>
      <c r="H70" s="85"/>
      <c r="J70" s="85"/>
    </row>
    <row r="71" spans="1:17" ht="23.25">
      <c r="D71" s="81"/>
      <c r="E71" s="85"/>
      <c r="H71" s="85"/>
      <c r="M71" s="59" t="s">
        <v>33</v>
      </c>
    </row>
    <row r="72" spans="1:17" ht="23.25">
      <c r="D72" s="81"/>
      <c r="E72" s="85"/>
      <c r="H72" s="85"/>
    </row>
    <row r="73" spans="1:17" ht="23.25">
      <c r="D73" s="81"/>
      <c r="E73" s="85"/>
      <c r="H73" s="85"/>
    </row>
    <row r="74" spans="1:17" ht="23.25">
      <c r="D74" s="81"/>
      <c r="E74" s="85"/>
      <c r="H74" s="85"/>
    </row>
    <row r="75" spans="1:17" ht="23.25">
      <c r="D75" s="81"/>
      <c r="E75" s="85"/>
      <c r="H75" s="85"/>
    </row>
    <row r="76" spans="1:17" ht="23.25">
      <c r="D76" s="81"/>
      <c r="E76" s="85"/>
      <c r="H76" s="85"/>
    </row>
    <row r="77" spans="1:17" ht="23.25">
      <c r="D77" s="81"/>
      <c r="E77" s="85"/>
      <c r="H77" s="85"/>
    </row>
    <row r="78" spans="1:17" ht="23.25">
      <c r="D78" s="81"/>
      <c r="E78" s="85"/>
      <c r="H78" s="85"/>
    </row>
    <row r="79" spans="1:17" ht="23.25">
      <c r="D79" s="81"/>
      <c r="E79" s="85"/>
      <c r="H79" s="85"/>
    </row>
    <row r="80" spans="1:17" ht="23.25">
      <c r="D80" s="81"/>
      <c r="E80" s="85"/>
      <c r="H80" s="85"/>
    </row>
    <row r="81" spans="4:8" ht="23.25">
      <c r="D81" s="81"/>
      <c r="E81" s="85"/>
      <c r="H81" s="85"/>
    </row>
    <row r="82" spans="4:8" ht="23.25">
      <c r="D82" s="81"/>
      <c r="E82" s="85"/>
      <c r="H82" s="85"/>
    </row>
    <row r="83" spans="4:8" ht="23.25">
      <c r="D83" s="81"/>
      <c r="E83" s="85"/>
      <c r="H83" s="85"/>
    </row>
    <row r="84" spans="4:8" ht="23.25">
      <c r="D84" s="81"/>
      <c r="E84" s="85"/>
      <c r="H84" s="85"/>
    </row>
    <row r="85" spans="4:8" ht="23.25">
      <c r="D85" s="81"/>
      <c r="E85" s="85"/>
      <c r="H85" s="85"/>
    </row>
    <row r="86" spans="4:8" ht="23.25">
      <c r="D86" s="81"/>
      <c r="E86" s="85"/>
      <c r="H86" s="85"/>
    </row>
    <row r="87" spans="4:8" ht="23.25">
      <c r="D87" s="81"/>
      <c r="E87" s="85"/>
      <c r="H87" s="85"/>
    </row>
    <row r="88" spans="4:8" ht="23.25">
      <c r="D88" s="81"/>
      <c r="E88" s="85"/>
      <c r="H88" s="85"/>
    </row>
    <row r="89" spans="4:8" ht="23.25">
      <c r="D89" s="81"/>
      <c r="E89" s="85"/>
      <c r="H89" s="85"/>
    </row>
    <row r="90" spans="4:8" ht="23.25">
      <c r="D90" s="81"/>
      <c r="E90" s="85"/>
      <c r="H90" s="85"/>
    </row>
    <row r="91" spans="4:8" ht="23.25">
      <c r="D91" s="81"/>
      <c r="E91" s="85"/>
      <c r="H91" s="85"/>
    </row>
    <row r="92" spans="4:8" ht="23.25">
      <c r="D92" s="81"/>
      <c r="E92" s="85"/>
      <c r="H92" s="85"/>
    </row>
    <row r="93" spans="4:8" ht="23.25">
      <c r="D93" s="81"/>
      <c r="E93" s="85"/>
      <c r="H93" s="85"/>
    </row>
    <row r="94" spans="4:8" ht="23.25">
      <c r="D94" s="89"/>
      <c r="E94" s="85"/>
      <c r="H94" s="85"/>
    </row>
    <row r="95" spans="4:8" ht="21">
      <c r="E95" s="85"/>
      <c r="H95" s="85"/>
    </row>
    <row r="96" spans="4:8" ht="21">
      <c r="E96" s="85"/>
      <c r="H96" s="85"/>
    </row>
    <row r="97" spans="4:8" ht="21">
      <c r="E97" s="85"/>
      <c r="H97" s="85"/>
    </row>
    <row r="98" spans="4:8" ht="23.25">
      <c r="D98" s="90"/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abSelected="1" topLeftCell="A49" workbookViewId="0">
      <selection activeCell="J72" sqref="J72"/>
    </sheetView>
  </sheetViews>
  <sheetFormatPr defaultColWidth="9.140625" defaultRowHeight="12.75"/>
  <cols>
    <col min="1" max="3" width="9.140625" style="53"/>
    <col min="4" max="5" width="17.140625" style="53" customWidth="1"/>
    <col min="6" max="8" width="9.140625" style="53"/>
    <col min="9" max="10" width="18.42578125" style="53" customWidth="1"/>
    <col min="11" max="13" width="9.140625" style="53"/>
    <col min="14" max="15" width="16.140625" style="53" customWidth="1"/>
    <col min="16" max="16384" width="9.140625" style="53"/>
  </cols>
  <sheetData>
    <row r="2" spans="1:15" ht="2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4" spans="1:15" ht="20.25">
      <c r="A4" s="54" t="s">
        <v>161</v>
      </c>
      <c r="B4" s="54"/>
      <c r="C4" s="54"/>
      <c r="D4" s="54"/>
      <c r="E4" s="54"/>
      <c r="F4" s="54"/>
      <c r="G4" s="54"/>
      <c r="H4" s="54"/>
      <c r="I4" s="54"/>
    </row>
    <row r="5" spans="1:15" ht="20.25">
      <c r="A5" s="54"/>
    </row>
    <row r="6" spans="1:15" ht="20.25">
      <c r="A6" s="54" t="s">
        <v>2</v>
      </c>
    </row>
    <row r="7" spans="1:15" ht="20.25">
      <c r="A7" s="54" t="s">
        <v>3</v>
      </c>
    </row>
    <row r="8" spans="1:15" ht="21">
      <c r="A8" s="54" t="s">
        <v>4</v>
      </c>
      <c r="H8" s="55"/>
    </row>
    <row r="9" spans="1:15" ht="20.25">
      <c r="A9" s="54" t="s">
        <v>5</v>
      </c>
    </row>
    <row r="10" spans="1:15" ht="20.25">
      <c r="A10" s="54" t="s">
        <v>6</v>
      </c>
    </row>
    <row r="11" spans="1:15" ht="20.25">
      <c r="A11" s="54"/>
      <c r="G11" s="56"/>
    </row>
    <row r="12" spans="1:15" ht="20.25">
      <c r="A12" s="54" t="s">
        <v>162</v>
      </c>
      <c r="N12" s="54" t="s">
        <v>163</v>
      </c>
    </row>
    <row r="13" spans="1:15" ht="20.25">
      <c r="A13" s="54"/>
    </row>
    <row r="14" spans="1:15" ht="40.5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1">
      <c r="A16" s="59" t="s">
        <v>12</v>
      </c>
      <c r="N16" s="60"/>
      <c r="O16" s="61"/>
    </row>
    <row r="17" spans="1:15" ht="40.5">
      <c r="A17" s="59" t="s">
        <v>13</v>
      </c>
      <c r="N17" s="62" t="s">
        <v>14</v>
      </c>
      <c r="O17" s="63" t="s">
        <v>147</v>
      </c>
    </row>
    <row r="18" spans="1:15" ht="21">
      <c r="A18" s="59" t="s">
        <v>16</v>
      </c>
      <c r="N18" s="62"/>
      <c r="O18" s="63"/>
    </row>
    <row r="19" spans="1:15" ht="21">
      <c r="A19" s="59" t="s">
        <v>17</v>
      </c>
      <c r="N19" s="62"/>
      <c r="O19" s="63"/>
    </row>
    <row r="20" spans="1:15" ht="21">
      <c r="A20" s="59" t="s">
        <v>18</v>
      </c>
      <c r="N20" s="62"/>
      <c r="O20" s="63"/>
    </row>
    <row r="21" spans="1:15" ht="21">
      <c r="A21" s="54" t="s">
        <v>19</v>
      </c>
      <c r="C21" s="52" t="s">
        <v>20</v>
      </c>
      <c r="D21" s="52"/>
      <c r="N21" s="59"/>
      <c r="O21" s="59"/>
    </row>
    <row r="23" spans="1:15" ht="20.25">
      <c r="A23" s="54" t="s">
        <v>21</v>
      </c>
      <c r="E23" s="54" t="s">
        <v>22</v>
      </c>
    </row>
    <row r="24" spans="1:15" ht="20.25">
      <c r="G24" s="54" t="s">
        <v>23</v>
      </c>
    </row>
    <row r="25" spans="1:15" ht="20.25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01.25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0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3.25">
      <c r="A28" s="68">
        <v>1</v>
      </c>
      <c r="B28" s="69">
        <v>0</v>
      </c>
      <c r="C28" s="70">
        <v>0.15</v>
      </c>
      <c r="D28" s="71">
        <v>10230</v>
      </c>
      <c r="E28" s="71">
        <f t="shared" ref="E28:E59" si="0">D28*(100-2.17)/100</f>
        <v>10008.009</v>
      </c>
      <c r="F28" s="72">
        <v>33</v>
      </c>
      <c r="G28" s="73">
        <v>8</v>
      </c>
      <c r="H28" s="73">
        <v>8.15</v>
      </c>
      <c r="I28" s="71">
        <v>10230</v>
      </c>
      <c r="J28" s="71">
        <f t="shared" ref="J28:J59" si="1">I28*(100-2.17)/100</f>
        <v>10008.009</v>
      </c>
      <c r="K28" s="72">
        <v>65</v>
      </c>
      <c r="L28" s="73">
        <v>16</v>
      </c>
      <c r="M28" s="73">
        <v>16.149999999999999</v>
      </c>
      <c r="N28" s="71">
        <v>10230</v>
      </c>
      <c r="O28" s="71">
        <f t="shared" ref="O28:O59" si="2">N28*(100-2.17)/100</f>
        <v>10008.009</v>
      </c>
    </row>
    <row r="29" spans="1:15" ht="23.25">
      <c r="A29" s="68">
        <v>2</v>
      </c>
      <c r="B29" s="68">
        <v>0.15</v>
      </c>
      <c r="C29" s="74">
        <v>0.3</v>
      </c>
      <c r="D29" s="71">
        <v>10230</v>
      </c>
      <c r="E29" s="71">
        <f t="shared" si="0"/>
        <v>10008.009</v>
      </c>
      <c r="F29" s="72">
        <v>34</v>
      </c>
      <c r="G29" s="73">
        <v>8.15</v>
      </c>
      <c r="H29" s="73">
        <v>8.3000000000000007</v>
      </c>
      <c r="I29" s="71">
        <v>10230</v>
      </c>
      <c r="J29" s="71">
        <f t="shared" si="1"/>
        <v>10008.009</v>
      </c>
      <c r="K29" s="72">
        <v>66</v>
      </c>
      <c r="L29" s="73">
        <v>16.149999999999999</v>
      </c>
      <c r="M29" s="73">
        <v>16.3</v>
      </c>
      <c r="N29" s="71">
        <v>10230</v>
      </c>
      <c r="O29" s="71">
        <f t="shared" si="2"/>
        <v>10008.009</v>
      </c>
    </row>
    <row r="30" spans="1:15" ht="23.25">
      <c r="A30" s="68">
        <v>3</v>
      </c>
      <c r="B30" s="74">
        <v>0.3</v>
      </c>
      <c r="C30" s="70">
        <v>0.45</v>
      </c>
      <c r="D30" s="71">
        <v>10230</v>
      </c>
      <c r="E30" s="71">
        <f t="shared" si="0"/>
        <v>10008.009</v>
      </c>
      <c r="F30" s="72">
        <v>35</v>
      </c>
      <c r="G30" s="73">
        <v>8.3000000000000007</v>
      </c>
      <c r="H30" s="73">
        <v>8.4499999999999993</v>
      </c>
      <c r="I30" s="71">
        <v>10230</v>
      </c>
      <c r="J30" s="71">
        <f t="shared" si="1"/>
        <v>10008.009</v>
      </c>
      <c r="K30" s="72">
        <v>67</v>
      </c>
      <c r="L30" s="73">
        <v>16.3</v>
      </c>
      <c r="M30" s="73">
        <v>16.45</v>
      </c>
      <c r="N30" s="71">
        <v>10230</v>
      </c>
      <c r="O30" s="71">
        <f t="shared" si="2"/>
        <v>10008.009</v>
      </c>
    </row>
    <row r="31" spans="1:15" ht="23.25">
      <c r="A31" s="68">
        <v>4</v>
      </c>
      <c r="B31" s="68">
        <v>0.45</v>
      </c>
      <c r="C31" s="73">
        <v>1</v>
      </c>
      <c r="D31" s="71">
        <v>10230</v>
      </c>
      <c r="E31" s="71">
        <f t="shared" si="0"/>
        <v>10008.009</v>
      </c>
      <c r="F31" s="72">
        <v>36</v>
      </c>
      <c r="G31" s="73">
        <v>8.4499999999999993</v>
      </c>
      <c r="H31" s="73">
        <v>9</v>
      </c>
      <c r="I31" s="71">
        <v>10230</v>
      </c>
      <c r="J31" s="71">
        <f t="shared" si="1"/>
        <v>10008.009</v>
      </c>
      <c r="K31" s="72">
        <v>68</v>
      </c>
      <c r="L31" s="73">
        <v>16.45</v>
      </c>
      <c r="M31" s="73">
        <v>17</v>
      </c>
      <c r="N31" s="71">
        <v>10230</v>
      </c>
      <c r="O31" s="71">
        <f t="shared" si="2"/>
        <v>10008.009</v>
      </c>
    </row>
    <row r="32" spans="1:15" ht="23.25">
      <c r="A32" s="68">
        <v>5</v>
      </c>
      <c r="B32" s="73">
        <v>1</v>
      </c>
      <c r="C32" s="70">
        <v>1.1499999999999999</v>
      </c>
      <c r="D32" s="71">
        <v>10230</v>
      </c>
      <c r="E32" s="71">
        <f t="shared" si="0"/>
        <v>10008.009</v>
      </c>
      <c r="F32" s="72">
        <v>37</v>
      </c>
      <c r="G32" s="73">
        <v>9</v>
      </c>
      <c r="H32" s="73">
        <v>9.15</v>
      </c>
      <c r="I32" s="71">
        <v>10230</v>
      </c>
      <c r="J32" s="71">
        <f t="shared" si="1"/>
        <v>10008.009</v>
      </c>
      <c r="K32" s="72">
        <v>69</v>
      </c>
      <c r="L32" s="73">
        <v>17</v>
      </c>
      <c r="M32" s="73">
        <v>17.149999999999999</v>
      </c>
      <c r="N32" s="71">
        <v>10230</v>
      </c>
      <c r="O32" s="71">
        <f t="shared" si="2"/>
        <v>10008.009</v>
      </c>
    </row>
    <row r="33" spans="1:15" ht="23.25">
      <c r="A33" s="68">
        <v>6</v>
      </c>
      <c r="B33" s="70">
        <v>1.1499999999999999</v>
      </c>
      <c r="C33" s="73">
        <v>1.3</v>
      </c>
      <c r="D33" s="71">
        <v>10230</v>
      </c>
      <c r="E33" s="71">
        <f t="shared" si="0"/>
        <v>10008.009</v>
      </c>
      <c r="F33" s="72">
        <v>38</v>
      </c>
      <c r="G33" s="73">
        <v>9.15</v>
      </c>
      <c r="H33" s="73">
        <v>9.3000000000000007</v>
      </c>
      <c r="I33" s="71">
        <v>10230</v>
      </c>
      <c r="J33" s="71">
        <f t="shared" si="1"/>
        <v>10008.009</v>
      </c>
      <c r="K33" s="72">
        <v>70</v>
      </c>
      <c r="L33" s="73">
        <v>17.149999999999999</v>
      </c>
      <c r="M33" s="73">
        <v>17.3</v>
      </c>
      <c r="N33" s="71">
        <v>10230</v>
      </c>
      <c r="O33" s="71">
        <f t="shared" si="2"/>
        <v>10008.009</v>
      </c>
    </row>
    <row r="34" spans="1:15" ht="23.25">
      <c r="A34" s="68">
        <v>7</v>
      </c>
      <c r="B34" s="74">
        <v>1.3</v>
      </c>
      <c r="C34" s="70">
        <v>1.45</v>
      </c>
      <c r="D34" s="71">
        <v>10230</v>
      </c>
      <c r="E34" s="71">
        <f t="shared" si="0"/>
        <v>10008.009</v>
      </c>
      <c r="F34" s="72">
        <v>39</v>
      </c>
      <c r="G34" s="73">
        <v>9.3000000000000007</v>
      </c>
      <c r="H34" s="73">
        <v>9.4499999999999993</v>
      </c>
      <c r="I34" s="71">
        <v>10230</v>
      </c>
      <c r="J34" s="71">
        <f t="shared" si="1"/>
        <v>10008.009</v>
      </c>
      <c r="K34" s="72">
        <v>71</v>
      </c>
      <c r="L34" s="73">
        <v>17.3</v>
      </c>
      <c r="M34" s="73">
        <v>17.45</v>
      </c>
      <c r="N34" s="71">
        <v>10230</v>
      </c>
      <c r="O34" s="71">
        <f t="shared" si="2"/>
        <v>10008.009</v>
      </c>
    </row>
    <row r="35" spans="1:15" ht="23.25">
      <c r="A35" s="68">
        <v>8</v>
      </c>
      <c r="B35" s="68">
        <v>1.45</v>
      </c>
      <c r="C35" s="73">
        <v>2</v>
      </c>
      <c r="D35" s="71">
        <v>10230</v>
      </c>
      <c r="E35" s="71">
        <f t="shared" si="0"/>
        <v>10008.009</v>
      </c>
      <c r="F35" s="72">
        <v>40</v>
      </c>
      <c r="G35" s="73">
        <v>9.4499999999999993</v>
      </c>
      <c r="H35" s="73">
        <v>10</v>
      </c>
      <c r="I35" s="71">
        <v>10230</v>
      </c>
      <c r="J35" s="71">
        <f t="shared" si="1"/>
        <v>10008.009</v>
      </c>
      <c r="K35" s="72">
        <v>72</v>
      </c>
      <c r="L35" s="75">
        <v>17.45</v>
      </c>
      <c r="M35" s="73">
        <v>18</v>
      </c>
      <c r="N35" s="71">
        <v>10230</v>
      </c>
      <c r="O35" s="71">
        <f t="shared" si="2"/>
        <v>10008.009</v>
      </c>
    </row>
    <row r="36" spans="1:15" ht="23.25">
      <c r="A36" s="68">
        <v>9</v>
      </c>
      <c r="B36" s="74">
        <v>2</v>
      </c>
      <c r="C36" s="70">
        <v>2.15</v>
      </c>
      <c r="D36" s="71">
        <v>10230</v>
      </c>
      <c r="E36" s="71">
        <f t="shared" si="0"/>
        <v>10008.009</v>
      </c>
      <c r="F36" s="72">
        <v>41</v>
      </c>
      <c r="G36" s="73">
        <v>10</v>
      </c>
      <c r="H36" s="75">
        <v>10.15</v>
      </c>
      <c r="I36" s="71">
        <v>10230</v>
      </c>
      <c r="J36" s="71">
        <f t="shared" si="1"/>
        <v>10008.009</v>
      </c>
      <c r="K36" s="72">
        <v>73</v>
      </c>
      <c r="L36" s="75">
        <v>18</v>
      </c>
      <c r="M36" s="73">
        <v>18.149999999999999</v>
      </c>
      <c r="N36" s="71">
        <v>10230</v>
      </c>
      <c r="O36" s="71">
        <f t="shared" si="2"/>
        <v>10008.009</v>
      </c>
    </row>
    <row r="37" spans="1:15" ht="23.25">
      <c r="A37" s="68">
        <v>10</v>
      </c>
      <c r="B37" s="68">
        <v>2.15</v>
      </c>
      <c r="C37" s="73">
        <v>2.2999999999999998</v>
      </c>
      <c r="D37" s="71">
        <v>10230</v>
      </c>
      <c r="E37" s="71">
        <f t="shared" si="0"/>
        <v>10008.009</v>
      </c>
      <c r="F37" s="72">
        <v>42</v>
      </c>
      <c r="G37" s="73">
        <v>10.15</v>
      </c>
      <c r="H37" s="75">
        <v>10.3</v>
      </c>
      <c r="I37" s="71">
        <v>10230</v>
      </c>
      <c r="J37" s="71">
        <f t="shared" si="1"/>
        <v>10008.009</v>
      </c>
      <c r="K37" s="72">
        <v>74</v>
      </c>
      <c r="L37" s="75">
        <v>18.149999999999999</v>
      </c>
      <c r="M37" s="73">
        <v>18.3</v>
      </c>
      <c r="N37" s="71">
        <v>10230</v>
      </c>
      <c r="O37" s="71">
        <f t="shared" si="2"/>
        <v>10008.009</v>
      </c>
    </row>
    <row r="38" spans="1:15" ht="23.25">
      <c r="A38" s="68">
        <v>11</v>
      </c>
      <c r="B38" s="74">
        <v>2.2999999999999998</v>
      </c>
      <c r="C38" s="70">
        <v>2.4500000000000002</v>
      </c>
      <c r="D38" s="71">
        <v>10230</v>
      </c>
      <c r="E38" s="71">
        <f t="shared" si="0"/>
        <v>10008.009</v>
      </c>
      <c r="F38" s="72">
        <v>43</v>
      </c>
      <c r="G38" s="73">
        <v>10.3</v>
      </c>
      <c r="H38" s="75">
        <v>10.45</v>
      </c>
      <c r="I38" s="71">
        <v>10230</v>
      </c>
      <c r="J38" s="71">
        <f t="shared" si="1"/>
        <v>10008.009</v>
      </c>
      <c r="K38" s="72">
        <v>75</v>
      </c>
      <c r="L38" s="75">
        <v>18.3</v>
      </c>
      <c r="M38" s="73">
        <v>18.45</v>
      </c>
      <c r="N38" s="71">
        <v>10230</v>
      </c>
      <c r="O38" s="71">
        <f t="shared" si="2"/>
        <v>10008.009</v>
      </c>
    </row>
    <row r="39" spans="1:15" ht="23.25">
      <c r="A39" s="68">
        <v>12</v>
      </c>
      <c r="B39" s="68">
        <v>2.4500000000000002</v>
      </c>
      <c r="C39" s="73">
        <v>3</v>
      </c>
      <c r="D39" s="71">
        <v>10230</v>
      </c>
      <c r="E39" s="71">
        <f t="shared" si="0"/>
        <v>10008.009</v>
      </c>
      <c r="F39" s="72">
        <v>44</v>
      </c>
      <c r="G39" s="73">
        <v>10.45</v>
      </c>
      <c r="H39" s="75">
        <v>11</v>
      </c>
      <c r="I39" s="71">
        <v>10230</v>
      </c>
      <c r="J39" s="71">
        <f t="shared" si="1"/>
        <v>10008.009</v>
      </c>
      <c r="K39" s="72">
        <v>76</v>
      </c>
      <c r="L39" s="75">
        <v>18.45</v>
      </c>
      <c r="M39" s="73">
        <v>19</v>
      </c>
      <c r="N39" s="71">
        <v>10230</v>
      </c>
      <c r="O39" s="71">
        <f t="shared" si="2"/>
        <v>10008.009</v>
      </c>
    </row>
    <row r="40" spans="1:15" ht="23.25">
      <c r="A40" s="68">
        <v>13</v>
      </c>
      <c r="B40" s="74">
        <v>3</v>
      </c>
      <c r="C40" s="76">
        <v>3.15</v>
      </c>
      <c r="D40" s="71">
        <v>10230</v>
      </c>
      <c r="E40" s="71">
        <f t="shared" si="0"/>
        <v>10008.009</v>
      </c>
      <c r="F40" s="72">
        <v>45</v>
      </c>
      <c r="G40" s="73">
        <v>11</v>
      </c>
      <c r="H40" s="75">
        <v>11.15</v>
      </c>
      <c r="I40" s="71">
        <v>10230</v>
      </c>
      <c r="J40" s="71">
        <f t="shared" si="1"/>
        <v>10008.009</v>
      </c>
      <c r="K40" s="72">
        <v>77</v>
      </c>
      <c r="L40" s="75">
        <v>19</v>
      </c>
      <c r="M40" s="73">
        <v>19.149999999999999</v>
      </c>
      <c r="N40" s="71">
        <v>10230</v>
      </c>
      <c r="O40" s="71">
        <f t="shared" si="2"/>
        <v>10008.009</v>
      </c>
    </row>
    <row r="41" spans="1:15" ht="23.25">
      <c r="A41" s="68">
        <v>14</v>
      </c>
      <c r="B41" s="68">
        <v>3.15</v>
      </c>
      <c r="C41" s="75">
        <v>3.3</v>
      </c>
      <c r="D41" s="71">
        <v>10230</v>
      </c>
      <c r="E41" s="71">
        <f t="shared" si="0"/>
        <v>10008.009</v>
      </c>
      <c r="F41" s="72">
        <v>46</v>
      </c>
      <c r="G41" s="73">
        <v>11.15</v>
      </c>
      <c r="H41" s="75">
        <v>11.3</v>
      </c>
      <c r="I41" s="71">
        <v>10230</v>
      </c>
      <c r="J41" s="71">
        <f t="shared" si="1"/>
        <v>10008.009</v>
      </c>
      <c r="K41" s="72">
        <v>78</v>
      </c>
      <c r="L41" s="75">
        <v>19.149999999999999</v>
      </c>
      <c r="M41" s="73">
        <v>19.3</v>
      </c>
      <c r="N41" s="71">
        <v>10230</v>
      </c>
      <c r="O41" s="71">
        <f t="shared" si="2"/>
        <v>10008.009</v>
      </c>
    </row>
    <row r="42" spans="1:15" ht="23.25">
      <c r="A42" s="68">
        <v>15</v>
      </c>
      <c r="B42" s="74">
        <v>3.3</v>
      </c>
      <c r="C42" s="76">
        <v>3.45</v>
      </c>
      <c r="D42" s="71">
        <v>10230</v>
      </c>
      <c r="E42" s="71">
        <f t="shared" si="0"/>
        <v>10008.009</v>
      </c>
      <c r="F42" s="72">
        <v>47</v>
      </c>
      <c r="G42" s="73">
        <v>11.3</v>
      </c>
      <c r="H42" s="75">
        <v>11.45</v>
      </c>
      <c r="I42" s="71">
        <v>10230</v>
      </c>
      <c r="J42" s="71">
        <f t="shared" si="1"/>
        <v>10008.009</v>
      </c>
      <c r="K42" s="72">
        <v>79</v>
      </c>
      <c r="L42" s="75">
        <v>19.3</v>
      </c>
      <c r="M42" s="73">
        <v>19.45</v>
      </c>
      <c r="N42" s="71">
        <v>10230</v>
      </c>
      <c r="O42" s="71">
        <f t="shared" si="2"/>
        <v>10008.009</v>
      </c>
    </row>
    <row r="43" spans="1:15" ht="23.25">
      <c r="A43" s="68">
        <v>16</v>
      </c>
      <c r="B43" s="68">
        <v>3.45</v>
      </c>
      <c r="C43" s="75">
        <v>4</v>
      </c>
      <c r="D43" s="71">
        <v>10230</v>
      </c>
      <c r="E43" s="71">
        <f t="shared" si="0"/>
        <v>10008.009</v>
      </c>
      <c r="F43" s="72">
        <v>48</v>
      </c>
      <c r="G43" s="73">
        <v>11.45</v>
      </c>
      <c r="H43" s="75">
        <v>12</v>
      </c>
      <c r="I43" s="71">
        <v>10230</v>
      </c>
      <c r="J43" s="71">
        <f t="shared" si="1"/>
        <v>10008.009</v>
      </c>
      <c r="K43" s="72">
        <v>80</v>
      </c>
      <c r="L43" s="75">
        <v>19.45</v>
      </c>
      <c r="M43" s="73">
        <v>20</v>
      </c>
      <c r="N43" s="71">
        <v>10230</v>
      </c>
      <c r="O43" s="71">
        <f t="shared" si="2"/>
        <v>10008.009</v>
      </c>
    </row>
    <row r="44" spans="1:15" ht="23.25">
      <c r="A44" s="68">
        <v>17</v>
      </c>
      <c r="B44" s="74">
        <v>4</v>
      </c>
      <c r="C44" s="76">
        <v>4.1500000000000004</v>
      </c>
      <c r="D44" s="71">
        <v>10230</v>
      </c>
      <c r="E44" s="71">
        <f t="shared" si="0"/>
        <v>10008.009</v>
      </c>
      <c r="F44" s="72">
        <v>49</v>
      </c>
      <c r="G44" s="73">
        <v>12</v>
      </c>
      <c r="H44" s="75">
        <v>12.15</v>
      </c>
      <c r="I44" s="71">
        <v>10230</v>
      </c>
      <c r="J44" s="71">
        <f t="shared" si="1"/>
        <v>10008.009</v>
      </c>
      <c r="K44" s="72">
        <v>81</v>
      </c>
      <c r="L44" s="75">
        <v>20</v>
      </c>
      <c r="M44" s="73">
        <v>20.149999999999999</v>
      </c>
      <c r="N44" s="71">
        <v>10230</v>
      </c>
      <c r="O44" s="71">
        <f t="shared" si="2"/>
        <v>10008.009</v>
      </c>
    </row>
    <row r="45" spans="1:15" ht="23.25">
      <c r="A45" s="68">
        <v>18</v>
      </c>
      <c r="B45" s="68">
        <v>4.1500000000000004</v>
      </c>
      <c r="C45" s="75">
        <v>4.3</v>
      </c>
      <c r="D45" s="71">
        <v>10230</v>
      </c>
      <c r="E45" s="71">
        <f t="shared" si="0"/>
        <v>10008.009</v>
      </c>
      <c r="F45" s="72">
        <v>50</v>
      </c>
      <c r="G45" s="73">
        <v>12.15</v>
      </c>
      <c r="H45" s="75">
        <v>12.3</v>
      </c>
      <c r="I45" s="71">
        <v>10230</v>
      </c>
      <c r="J45" s="71">
        <f t="shared" si="1"/>
        <v>10008.009</v>
      </c>
      <c r="K45" s="72">
        <v>82</v>
      </c>
      <c r="L45" s="75">
        <v>20.149999999999999</v>
      </c>
      <c r="M45" s="73">
        <v>20.3</v>
      </c>
      <c r="N45" s="71">
        <v>10230</v>
      </c>
      <c r="O45" s="71">
        <f t="shared" si="2"/>
        <v>10008.009</v>
      </c>
    </row>
    <row r="46" spans="1:15" ht="23.25">
      <c r="A46" s="68">
        <v>19</v>
      </c>
      <c r="B46" s="74">
        <v>4.3</v>
      </c>
      <c r="C46" s="76">
        <v>4.45</v>
      </c>
      <c r="D46" s="71">
        <v>10230</v>
      </c>
      <c r="E46" s="71">
        <f t="shared" si="0"/>
        <v>10008.009</v>
      </c>
      <c r="F46" s="72">
        <v>51</v>
      </c>
      <c r="G46" s="73">
        <v>12.3</v>
      </c>
      <c r="H46" s="75">
        <v>12.45</v>
      </c>
      <c r="I46" s="71">
        <v>10230</v>
      </c>
      <c r="J46" s="71">
        <f t="shared" si="1"/>
        <v>10008.009</v>
      </c>
      <c r="K46" s="72">
        <v>83</v>
      </c>
      <c r="L46" s="75">
        <v>20.3</v>
      </c>
      <c r="M46" s="73">
        <v>20.45</v>
      </c>
      <c r="N46" s="71">
        <v>10230</v>
      </c>
      <c r="O46" s="71">
        <f t="shared" si="2"/>
        <v>10008.009</v>
      </c>
    </row>
    <row r="47" spans="1:15" ht="23.25">
      <c r="A47" s="68">
        <v>20</v>
      </c>
      <c r="B47" s="68">
        <v>4.45</v>
      </c>
      <c r="C47" s="75">
        <v>5</v>
      </c>
      <c r="D47" s="71">
        <v>10230</v>
      </c>
      <c r="E47" s="71">
        <f t="shared" si="0"/>
        <v>10008.009</v>
      </c>
      <c r="F47" s="72">
        <v>52</v>
      </c>
      <c r="G47" s="73">
        <v>12.45</v>
      </c>
      <c r="H47" s="75">
        <v>13</v>
      </c>
      <c r="I47" s="71">
        <v>10230</v>
      </c>
      <c r="J47" s="71">
        <f t="shared" si="1"/>
        <v>10008.009</v>
      </c>
      <c r="K47" s="72">
        <v>84</v>
      </c>
      <c r="L47" s="75">
        <v>20.45</v>
      </c>
      <c r="M47" s="73">
        <v>21</v>
      </c>
      <c r="N47" s="71">
        <v>10230</v>
      </c>
      <c r="O47" s="71">
        <f t="shared" si="2"/>
        <v>10008.009</v>
      </c>
    </row>
    <row r="48" spans="1:15" ht="23.25">
      <c r="A48" s="68">
        <v>21</v>
      </c>
      <c r="B48" s="73">
        <v>5</v>
      </c>
      <c r="C48" s="76">
        <v>5.15</v>
      </c>
      <c r="D48" s="71">
        <v>10230</v>
      </c>
      <c r="E48" s="71">
        <f t="shared" si="0"/>
        <v>10008.009</v>
      </c>
      <c r="F48" s="72">
        <v>53</v>
      </c>
      <c r="G48" s="73">
        <v>13</v>
      </c>
      <c r="H48" s="75">
        <v>13.15</v>
      </c>
      <c r="I48" s="71">
        <v>10230</v>
      </c>
      <c r="J48" s="71">
        <f t="shared" si="1"/>
        <v>10008.009</v>
      </c>
      <c r="K48" s="72">
        <v>85</v>
      </c>
      <c r="L48" s="75">
        <v>21</v>
      </c>
      <c r="M48" s="73">
        <v>21.15</v>
      </c>
      <c r="N48" s="71">
        <v>10230</v>
      </c>
      <c r="O48" s="71">
        <f t="shared" si="2"/>
        <v>10008.009</v>
      </c>
    </row>
    <row r="49" spans="1:18" ht="23.25">
      <c r="A49" s="68">
        <v>22</v>
      </c>
      <c r="B49" s="70">
        <v>5.15</v>
      </c>
      <c r="C49" s="75">
        <v>5.3</v>
      </c>
      <c r="D49" s="71">
        <v>10230</v>
      </c>
      <c r="E49" s="71">
        <f t="shared" si="0"/>
        <v>10008.009</v>
      </c>
      <c r="F49" s="72">
        <v>54</v>
      </c>
      <c r="G49" s="73">
        <v>13.15</v>
      </c>
      <c r="H49" s="75">
        <v>13.3</v>
      </c>
      <c r="I49" s="71">
        <v>10230</v>
      </c>
      <c r="J49" s="71">
        <f t="shared" si="1"/>
        <v>10008.009</v>
      </c>
      <c r="K49" s="72">
        <v>86</v>
      </c>
      <c r="L49" s="75">
        <v>21.15</v>
      </c>
      <c r="M49" s="73">
        <v>21.3</v>
      </c>
      <c r="N49" s="71">
        <v>10230</v>
      </c>
      <c r="O49" s="71">
        <f t="shared" si="2"/>
        <v>10008.009</v>
      </c>
    </row>
    <row r="50" spans="1:18" ht="23.25">
      <c r="A50" s="68">
        <v>23</v>
      </c>
      <c r="B50" s="73">
        <v>5.3</v>
      </c>
      <c r="C50" s="76">
        <v>5.45</v>
      </c>
      <c r="D50" s="71">
        <v>10230</v>
      </c>
      <c r="E50" s="71">
        <f t="shared" si="0"/>
        <v>10008.009</v>
      </c>
      <c r="F50" s="72">
        <v>55</v>
      </c>
      <c r="G50" s="73">
        <v>13.3</v>
      </c>
      <c r="H50" s="75">
        <v>13.45</v>
      </c>
      <c r="I50" s="71">
        <v>10230</v>
      </c>
      <c r="J50" s="71">
        <f t="shared" si="1"/>
        <v>10008.009</v>
      </c>
      <c r="K50" s="72">
        <v>87</v>
      </c>
      <c r="L50" s="75">
        <v>21.3</v>
      </c>
      <c r="M50" s="73">
        <v>21.45</v>
      </c>
      <c r="N50" s="71">
        <v>10230</v>
      </c>
      <c r="O50" s="71">
        <f t="shared" si="2"/>
        <v>10008.009</v>
      </c>
    </row>
    <row r="51" spans="1:18" ht="23.25">
      <c r="A51" s="68">
        <v>24</v>
      </c>
      <c r="B51" s="70">
        <v>5.45</v>
      </c>
      <c r="C51" s="75">
        <v>6</v>
      </c>
      <c r="D51" s="71">
        <v>10230</v>
      </c>
      <c r="E51" s="71">
        <f t="shared" si="0"/>
        <v>10008.009</v>
      </c>
      <c r="F51" s="72">
        <v>56</v>
      </c>
      <c r="G51" s="73">
        <v>13.45</v>
      </c>
      <c r="H51" s="75">
        <v>14</v>
      </c>
      <c r="I51" s="71">
        <v>10230</v>
      </c>
      <c r="J51" s="71">
        <f t="shared" si="1"/>
        <v>10008.009</v>
      </c>
      <c r="K51" s="72">
        <v>88</v>
      </c>
      <c r="L51" s="75">
        <v>21.45</v>
      </c>
      <c r="M51" s="73">
        <v>22</v>
      </c>
      <c r="N51" s="71">
        <v>10230</v>
      </c>
      <c r="O51" s="71">
        <f t="shared" si="2"/>
        <v>10008.009</v>
      </c>
    </row>
    <row r="52" spans="1:18" ht="23.25">
      <c r="A52" s="68">
        <v>25</v>
      </c>
      <c r="B52" s="73">
        <v>6</v>
      </c>
      <c r="C52" s="76">
        <v>6.15</v>
      </c>
      <c r="D52" s="71">
        <v>10230</v>
      </c>
      <c r="E52" s="71">
        <f t="shared" si="0"/>
        <v>10008.009</v>
      </c>
      <c r="F52" s="72">
        <v>57</v>
      </c>
      <c r="G52" s="73">
        <v>14</v>
      </c>
      <c r="H52" s="75">
        <v>14.15</v>
      </c>
      <c r="I52" s="71">
        <v>10230</v>
      </c>
      <c r="J52" s="71">
        <f t="shared" si="1"/>
        <v>10008.009</v>
      </c>
      <c r="K52" s="72">
        <v>89</v>
      </c>
      <c r="L52" s="75">
        <v>22</v>
      </c>
      <c r="M52" s="73">
        <v>22.15</v>
      </c>
      <c r="N52" s="71">
        <v>10230</v>
      </c>
      <c r="O52" s="71">
        <f t="shared" si="2"/>
        <v>10008.009</v>
      </c>
    </row>
    <row r="53" spans="1:18" ht="23.25">
      <c r="A53" s="68">
        <v>26</v>
      </c>
      <c r="B53" s="70">
        <v>6.15</v>
      </c>
      <c r="C53" s="75">
        <v>6.3</v>
      </c>
      <c r="D53" s="71">
        <v>10230</v>
      </c>
      <c r="E53" s="71">
        <f t="shared" si="0"/>
        <v>10008.009</v>
      </c>
      <c r="F53" s="72">
        <v>58</v>
      </c>
      <c r="G53" s="73">
        <v>14.15</v>
      </c>
      <c r="H53" s="75">
        <v>14.3</v>
      </c>
      <c r="I53" s="71">
        <v>10230</v>
      </c>
      <c r="J53" s="71">
        <f t="shared" si="1"/>
        <v>10008.009</v>
      </c>
      <c r="K53" s="72">
        <v>90</v>
      </c>
      <c r="L53" s="75">
        <v>22.15</v>
      </c>
      <c r="M53" s="73">
        <v>22.3</v>
      </c>
      <c r="N53" s="71">
        <v>10230</v>
      </c>
      <c r="O53" s="71">
        <f t="shared" si="2"/>
        <v>10008.009</v>
      </c>
    </row>
    <row r="54" spans="1:18" ht="23.25">
      <c r="A54" s="68">
        <v>27</v>
      </c>
      <c r="B54" s="73">
        <v>6.3</v>
      </c>
      <c r="C54" s="76">
        <v>6.45</v>
      </c>
      <c r="D54" s="71">
        <v>10230</v>
      </c>
      <c r="E54" s="71">
        <f t="shared" si="0"/>
        <v>10008.009</v>
      </c>
      <c r="F54" s="72">
        <v>59</v>
      </c>
      <c r="G54" s="73">
        <v>14.3</v>
      </c>
      <c r="H54" s="75">
        <v>14.45</v>
      </c>
      <c r="I54" s="71">
        <v>10230</v>
      </c>
      <c r="J54" s="71">
        <f t="shared" si="1"/>
        <v>10008.009</v>
      </c>
      <c r="K54" s="72">
        <v>91</v>
      </c>
      <c r="L54" s="75">
        <v>22.3</v>
      </c>
      <c r="M54" s="73">
        <v>22.45</v>
      </c>
      <c r="N54" s="71">
        <v>10230</v>
      </c>
      <c r="O54" s="71">
        <f t="shared" si="2"/>
        <v>10008.009</v>
      </c>
    </row>
    <row r="55" spans="1:18" ht="23.25">
      <c r="A55" s="68">
        <v>28</v>
      </c>
      <c r="B55" s="70">
        <v>6.45</v>
      </c>
      <c r="C55" s="75">
        <v>7</v>
      </c>
      <c r="D55" s="71">
        <v>10230</v>
      </c>
      <c r="E55" s="71">
        <f t="shared" si="0"/>
        <v>10008.009</v>
      </c>
      <c r="F55" s="72">
        <v>60</v>
      </c>
      <c r="G55" s="73">
        <v>14.45</v>
      </c>
      <c r="H55" s="73">
        <v>15</v>
      </c>
      <c r="I55" s="71">
        <v>10230</v>
      </c>
      <c r="J55" s="71">
        <f t="shared" si="1"/>
        <v>10008.009</v>
      </c>
      <c r="K55" s="72">
        <v>92</v>
      </c>
      <c r="L55" s="75">
        <v>22.45</v>
      </c>
      <c r="M55" s="73">
        <v>23</v>
      </c>
      <c r="N55" s="71">
        <v>10230</v>
      </c>
      <c r="O55" s="71">
        <f t="shared" si="2"/>
        <v>10008.009</v>
      </c>
    </row>
    <row r="56" spans="1:18" ht="23.25">
      <c r="A56" s="68">
        <v>29</v>
      </c>
      <c r="B56" s="73">
        <v>7</v>
      </c>
      <c r="C56" s="76">
        <v>7.15</v>
      </c>
      <c r="D56" s="71">
        <v>10230</v>
      </c>
      <c r="E56" s="71">
        <f t="shared" si="0"/>
        <v>10008.009</v>
      </c>
      <c r="F56" s="72">
        <v>61</v>
      </c>
      <c r="G56" s="73">
        <v>15</v>
      </c>
      <c r="H56" s="73">
        <v>15.15</v>
      </c>
      <c r="I56" s="71">
        <v>10230</v>
      </c>
      <c r="J56" s="71">
        <f t="shared" si="1"/>
        <v>10008.009</v>
      </c>
      <c r="K56" s="72">
        <v>93</v>
      </c>
      <c r="L56" s="75">
        <v>23</v>
      </c>
      <c r="M56" s="73">
        <v>23.15</v>
      </c>
      <c r="N56" s="71">
        <v>10230</v>
      </c>
      <c r="O56" s="71">
        <f t="shared" si="2"/>
        <v>10008.009</v>
      </c>
    </row>
    <row r="57" spans="1:18" ht="23.25">
      <c r="A57" s="68">
        <v>30</v>
      </c>
      <c r="B57" s="70">
        <v>7.15</v>
      </c>
      <c r="C57" s="75">
        <v>7.3</v>
      </c>
      <c r="D57" s="71">
        <v>10230</v>
      </c>
      <c r="E57" s="71">
        <f t="shared" si="0"/>
        <v>10008.009</v>
      </c>
      <c r="F57" s="72">
        <v>62</v>
      </c>
      <c r="G57" s="73">
        <v>15.15</v>
      </c>
      <c r="H57" s="73">
        <v>15.3</v>
      </c>
      <c r="I57" s="71">
        <v>10230</v>
      </c>
      <c r="J57" s="71">
        <f t="shared" si="1"/>
        <v>10008.009</v>
      </c>
      <c r="K57" s="72">
        <v>94</v>
      </c>
      <c r="L57" s="73">
        <v>23.15</v>
      </c>
      <c r="M57" s="73">
        <v>23.3</v>
      </c>
      <c r="N57" s="71">
        <v>10230</v>
      </c>
      <c r="O57" s="71">
        <f t="shared" si="2"/>
        <v>10008.009</v>
      </c>
    </row>
    <row r="58" spans="1:18" ht="23.25">
      <c r="A58" s="68">
        <v>31</v>
      </c>
      <c r="B58" s="73">
        <v>7.3</v>
      </c>
      <c r="C58" s="76">
        <v>7.45</v>
      </c>
      <c r="D58" s="71">
        <v>10230</v>
      </c>
      <c r="E58" s="71">
        <f t="shared" si="0"/>
        <v>10008.009</v>
      </c>
      <c r="F58" s="72">
        <v>63</v>
      </c>
      <c r="G58" s="73">
        <v>15.3</v>
      </c>
      <c r="H58" s="73">
        <v>15.45</v>
      </c>
      <c r="I58" s="71">
        <v>10230</v>
      </c>
      <c r="J58" s="71">
        <f t="shared" si="1"/>
        <v>10008.009</v>
      </c>
      <c r="K58" s="72">
        <v>95</v>
      </c>
      <c r="L58" s="73">
        <v>23.3</v>
      </c>
      <c r="M58" s="73">
        <v>23.45</v>
      </c>
      <c r="N58" s="71">
        <v>10230</v>
      </c>
      <c r="O58" s="71">
        <f t="shared" si="2"/>
        <v>10008.009</v>
      </c>
    </row>
    <row r="59" spans="1:18" ht="23.25">
      <c r="A59" s="68">
        <v>32</v>
      </c>
      <c r="B59" s="70">
        <v>7.45</v>
      </c>
      <c r="C59" s="75">
        <v>8</v>
      </c>
      <c r="D59" s="71">
        <v>10230</v>
      </c>
      <c r="E59" s="71">
        <f t="shared" si="0"/>
        <v>10008.009</v>
      </c>
      <c r="F59" s="72">
        <v>64</v>
      </c>
      <c r="G59" s="73">
        <v>15.45</v>
      </c>
      <c r="H59" s="73">
        <v>16</v>
      </c>
      <c r="I59" s="71">
        <v>10230</v>
      </c>
      <c r="J59" s="71">
        <f t="shared" si="1"/>
        <v>10008.009</v>
      </c>
      <c r="K59" s="77">
        <v>96</v>
      </c>
      <c r="L59" s="73">
        <v>23.45</v>
      </c>
      <c r="M59" s="78">
        <v>24</v>
      </c>
      <c r="N59" s="71">
        <v>10230</v>
      </c>
      <c r="O59" s="71">
        <f t="shared" si="2"/>
        <v>10008.009</v>
      </c>
    </row>
    <row r="60" spans="1:18" ht="23.25">
      <c r="A60" s="79"/>
      <c r="B60" s="64"/>
      <c r="C60" s="80"/>
      <c r="D60" s="81">
        <f>SUM(D28:D59)</f>
        <v>327360</v>
      </c>
      <c r="E60" s="82">
        <f>SUM(E28:E59)</f>
        <v>320256.288</v>
      </c>
      <c r="F60" s="83"/>
      <c r="G60" s="84"/>
      <c r="H60" s="84"/>
      <c r="I60" s="82">
        <f>SUM(I28:I59)</f>
        <v>327360</v>
      </c>
      <c r="J60" s="81">
        <f>SUM(J28:J59)</f>
        <v>320256.288</v>
      </c>
      <c r="K60" s="83"/>
      <c r="L60" s="84"/>
      <c r="M60" s="84"/>
      <c r="N60" s="81">
        <f>SUM(N28:N59)</f>
        <v>327360</v>
      </c>
      <c r="O60" s="82">
        <f>SUM(O28:O59)</f>
        <v>320256.288</v>
      </c>
      <c r="P60" s="59"/>
      <c r="Q60" s="85"/>
      <c r="R60" s="59"/>
    </row>
    <row r="64" spans="1:18">
      <c r="A64" s="53" t="s">
        <v>164</v>
      </c>
      <c r="B64" s="53">
        <f>SUM(D60,I60,N60)/(4000*1000)</f>
        <v>0.24551999999999999</v>
      </c>
      <c r="C64" s="53">
        <f>ROUNDDOWN(SUM(E60,J60,O60)/(4000*1000),4)</f>
        <v>0.24010000000000001</v>
      </c>
    </row>
    <row r="66" spans="1:17" ht="23.25">
      <c r="A66" s="54" t="s">
        <v>30</v>
      </c>
      <c r="D66" s="81"/>
      <c r="E66" s="85"/>
      <c r="J66" s="85"/>
      <c r="O66" s="85"/>
      <c r="Q66" s="85"/>
    </row>
    <row r="67" spans="1:17" ht="23.25">
      <c r="D67" s="81"/>
      <c r="J67" s="85"/>
      <c r="Q67" s="85"/>
    </row>
    <row r="68" spans="1:17" ht="21">
      <c r="A68" s="86" t="s">
        <v>31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  <c r="Q68" s="85"/>
    </row>
    <row r="69" spans="1:17" ht="23.25">
      <c r="A69" s="87" t="s">
        <v>32</v>
      </c>
      <c r="B69" s="87"/>
      <c r="C69" s="87"/>
      <c r="D69" s="81"/>
      <c r="E69" s="88"/>
      <c r="H69" s="85"/>
      <c r="J69" s="85"/>
    </row>
    <row r="70" spans="1:17" ht="23.25">
      <c r="D70" s="81"/>
      <c r="E70" s="85"/>
      <c r="H70" s="85"/>
      <c r="J70" s="85"/>
    </row>
    <row r="71" spans="1:17" ht="23.25">
      <c r="D71" s="81"/>
      <c r="E71" s="85"/>
      <c r="H71" s="85"/>
      <c r="M71" s="59" t="s">
        <v>33</v>
      </c>
    </row>
    <row r="72" spans="1:17" ht="23.25">
      <c r="D72" s="81"/>
      <c r="E72" s="85"/>
      <c r="H72" s="85"/>
    </row>
    <row r="73" spans="1:17" ht="23.25">
      <c r="D73" s="81"/>
      <c r="E73" s="85"/>
      <c r="H73" s="85"/>
    </row>
    <row r="74" spans="1:17" ht="23.25">
      <c r="D74" s="81"/>
      <c r="E74" s="85"/>
      <c r="H74" s="85"/>
    </row>
    <row r="75" spans="1:17" ht="23.25">
      <c r="D75" s="81"/>
      <c r="E75" s="85"/>
      <c r="H75" s="85"/>
    </row>
    <row r="76" spans="1:17" ht="23.25">
      <c r="D76" s="81"/>
      <c r="E76" s="85"/>
      <c r="H76" s="85"/>
    </row>
    <row r="77" spans="1:17" ht="23.25">
      <c r="D77" s="81"/>
      <c r="E77" s="85"/>
      <c r="H77" s="85"/>
    </row>
    <row r="78" spans="1:17" ht="23.25">
      <c r="D78" s="81"/>
      <c r="E78" s="85"/>
      <c r="H78" s="85"/>
    </row>
    <row r="79" spans="1:17" ht="23.25">
      <c r="D79" s="81"/>
      <c r="E79" s="85"/>
      <c r="H79" s="85"/>
    </row>
    <row r="80" spans="1:17" ht="23.25">
      <c r="D80" s="81"/>
      <c r="E80" s="85"/>
      <c r="H80" s="85"/>
    </row>
    <row r="81" spans="4:8" ht="23.25">
      <c r="D81" s="81"/>
      <c r="E81" s="85"/>
      <c r="H81" s="85"/>
    </row>
    <row r="82" spans="4:8" ht="23.25">
      <c r="D82" s="81"/>
      <c r="E82" s="85"/>
      <c r="H82" s="85"/>
    </row>
    <row r="83" spans="4:8" ht="23.25">
      <c r="D83" s="81"/>
      <c r="E83" s="85"/>
      <c r="H83" s="85"/>
    </row>
    <row r="84" spans="4:8" ht="23.25">
      <c r="D84" s="81"/>
      <c r="E84" s="85"/>
      <c r="H84" s="85"/>
    </row>
    <row r="85" spans="4:8" ht="23.25">
      <c r="D85" s="81"/>
      <c r="E85" s="85"/>
      <c r="H85" s="85"/>
    </row>
    <row r="86" spans="4:8" ht="23.25">
      <c r="D86" s="81"/>
      <c r="E86" s="85"/>
      <c r="H86" s="85"/>
    </row>
    <row r="87" spans="4:8" ht="23.25">
      <c r="D87" s="81"/>
      <c r="E87" s="85"/>
      <c r="H87" s="85"/>
    </row>
    <row r="88" spans="4:8" ht="23.25">
      <c r="D88" s="81"/>
      <c r="E88" s="85"/>
      <c r="H88" s="85"/>
    </row>
    <row r="89" spans="4:8" ht="23.25">
      <c r="D89" s="81"/>
      <c r="E89" s="85"/>
      <c r="H89" s="85"/>
    </row>
    <row r="90" spans="4:8" ht="23.25">
      <c r="D90" s="81"/>
      <c r="E90" s="85"/>
      <c r="H90" s="85"/>
    </row>
    <row r="91" spans="4:8" ht="23.25">
      <c r="D91" s="81"/>
      <c r="E91" s="85"/>
      <c r="H91" s="85"/>
    </row>
    <row r="92" spans="4:8" ht="23.25">
      <c r="D92" s="81"/>
      <c r="E92" s="85"/>
      <c r="H92" s="85"/>
    </row>
    <row r="93" spans="4:8" ht="23.25">
      <c r="D93" s="81"/>
      <c r="E93" s="85"/>
      <c r="H93" s="85"/>
    </row>
    <row r="94" spans="4:8" ht="23.25">
      <c r="D94" s="89"/>
      <c r="E94" s="85"/>
      <c r="H94" s="85"/>
    </row>
    <row r="95" spans="4:8" ht="21">
      <c r="E95" s="85"/>
      <c r="H95" s="85"/>
    </row>
    <row r="96" spans="4:8" ht="21">
      <c r="E96" s="85"/>
      <c r="H96" s="85"/>
    </row>
    <row r="97" spans="4:8" ht="21">
      <c r="E97" s="85"/>
      <c r="H97" s="85"/>
    </row>
    <row r="98" spans="4:8" ht="23.25">
      <c r="D98" s="90"/>
    </row>
  </sheetData>
  <pageMargins left="0.75" right="0.75" top="1" bottom="1" header="0.5" footer="0.5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36"/>
  <sheetViews>
    <sheetView view="pageBreakPreview" zoomScale="87" zoomScaleSheetLayoutView="87" workbookViewId="0">
      <selection activeCell="J7" sqref="J7"/>
    </sheetView>
  </sheetViews>
  <sheetFormatPr defaultColWidth="9.140625" defaultRowHeight="12.75" customHeight="1"/>
  <cols>
    <col min="3" max="3" width="20" style="42" customWidth="1"/>
    <col min="4" max="4" width="22.85546875" style="42" customWidth="1"/>
  </cols>
  <sheetData>
    <row r="3" spans="3:5" ht="20.25">
      <c r="C3" s="51" t="s">
        <v>122</v>
      </c>
      <c r="D3" s="51"/>
      <c r="E3" s="44"/>
    </row>
    <row r="4" spans="3:5" ht="75.75" customHeight="1">
      <c r="C4" s="1" t="s">
        <v>125</v>
      </c>
      <c r="D4" s="50"/>
      <c r="E4" s="41"/>
    </row>
    <row r="5" spans="3:5" s="43" customFormat="1" ht="39.75" customHeight="1">
      <c r="C5" s="48" t="s">
        <v>123</v>
      </c>
      <c r="D5" s="49" t="s">
        <v>126</v>
      </c>
    </row>
    <row r="6" spans="3:5" ht="18.75" customHeight="1">
      <c r="C6" s="45" t="e">
        <f>#REF!</f>
        <v>#REF!</v>
      </c>
      <c r="D6" s="47" t="e">
        <f>#REF!</f>
        <v>#REF!</v>
      </c>
    </row>
    <row r="7" spans="3:5" ht="18.75" customHeight="1">
      <c r="C7" s="45" t="e">
        <f>#REF!</f>
        <v>#REF!</v>
      </c>
      <c r="D7" s="47" t="e">
        <f>#REF!</f>
        <v>#REF!</v>
      </c>
    </row>
    <row r="8" spans="3:5" ht="18.75" customHeight="1">
      <c r="C8" s="45" t="e">
        <f>#REF!</f>
        <v>#REF!</v>
      </c>
      <c r="D8" s="47" t="e">
        <f>#REF!</f>
        <v>#REF!</v>
      </c>
    </row>
    <row r="9" spans="3:5" ht="18.75" customHeight="1">
      <c r="C9" s="45" t="e">
        <f>#REF!</f>
        <v>#REF!</v>
      </c>
      <c r="D9" s="47" t="e">
        <f>#REF!</f>
        <v>#REF!</v>
      </c>
    </row>
    <row r="10" spans="3:5" ht="18.75" customHeight="1">
      <c r="C10" s="45" t="e">
        <f>#REF!</f>
        <v>#REF!</v>
      </c>
      <c r="D10" s="47" t="e">
        <f>#REF!</f>
        <v>#REF!</v>
      </c>
    </row>
    <row r="11" spans="3:5" ht="18.75" customHeight="1">
      <c r="C11" s="45" t="e">
        <f>#REF!</f>
        <v>#REF!</v>
      </c>
      <c r="D11" s="47" t="e">
        <f>#REF!</f>
        <v>#REF!</v>
      </c>
    </row>
    <row r="12" spans="3:5" ht="18.75" customHeight="1">
      <c r="C12" s="45" t="e">
        <f>#REF!</f>
        <v>#REF!</v>
      </c>
      <c r="D12" s="47" t="e">
        <f>#REF!</f>
        <v>#REF!</v>
      </c>
    </row>
    <row r="13" spans="3:5" ht="18.75" customHeight="1">
      <c r="C13" s="45" t="e">
        <f>#REF!</f>
        <v>#REF!</v>
      </c>
      <c r="D13" s="47" t="e">
        <f>#REF!</f>
        <v>#REF!</v>
      </c>
    </row>
    <row r="14" spans="3:5" ht="18.75" customHeight="1">
      <c r="C14" s="45" t="str">
        <f>Sheet1!A64</f>
        <v xml:space="preserve"> 01.07.2021</v>
      </c>
      <c r="D14" s="47">
        <f>Sheet1!B64</f>
        <v>0.28272000000000003</v>
      </c>
    </row>
    <row r="15" spans="3:5" ht="18.75" customHeight="1">
      <c r="C15" s="45" t="str">
        <f>Sheet2!A64</f>
        <v xml:space="preserve"> 02.07.2021</v>
      </c>
      <c r="D15" s="47">
        <f>Sheet2!B64</f>
        <v>0.28272000000000003</v>
      </c>
    </row>
    <row r="16" spans="3:5" ht="18.75" customHeight="1">
      <c r="C16" s="45" t="str">
        <f>Sheet3!A64</f>
        <v xml:space="preserve"> 03.07.2021</v>
      </c>
      <c r="D16" s="47">
        <f>Sheet3!B64</f>
        <v>0.28272000000000003</v>
      </c>
    </row>
    <row r="17" spans="3:4" ht="18.75" customHeight="1">
      <c r="C17" s="45" t="str">
        <f>Sheet4!A64</f>
        <v xml:space="preserve"> 04.07.2021</v>
      </c>
      <c r="D17" s="47">
        <f>Sheet4!B64</f>
        <v>0.28272000000000003</v>
      </c>
    </row>
    <row r="18" spans="3:4" ht="18.75" customHeight="1">
      <c r="C18" s="45" t="str">
        <f>Sheet5!A64</f>
        <v xml:space="preserve"> 05.07.2021</v>
      </c>
      <c r="D18" s="47">
        <f>Sheet5!B64</f>
        <v>0.28272000000000003</v>
      </c>
    </row>
    <row r="19" spans="3:4" ht="18.75" customHeight="1">
      <c r="C19" s="45" t="str">
        <f>Sheet6!A64</f>
        <v xml:space="preserve"> 06.07.2021</v>
      </c>
      <c r="D19" s="47">
        <f>Sheet6!B64</f>
        <v>0.28272000000000003</v>
      </c>
    </row>
    <row r="20" spans="3:4" ht="18.75" customHeight="1">
      <c r="C20" s="45" t="str">
        <f>Sheet7!A64</f>
        <v xml:space="preserve"> 07.07.2021</v>
      </c>
      <c r="D20" s="47">
        <f>Sheet7!B64</f>
        <v>0.26232</v>
      </c>
    </row>
    <row r="21" spans="3:4" ht="18.75" customHeight="1">
      <c r="C21" s="45" t="str">
        <f>Sheet8!A64</f>
        <v xml:space="preserve"> 08.07.2021</v>
      </c>
      <c r="D21" s="47">
        <f>Sheet8!B64</f>
        <v>0.28272000000000003</v>
      </c>
    </row>
    <row r="22" spans="3:4" ht="18.75" customHeight="1">
      <c r="C22" s="45" t="str">
        <f>Sheet9!A64</f>
        <v xml:space="preserve"> 09.07.2021</v>
      </c>
      <c r="D22" s="47">
        <f>Sheet9!B64</f>
        <v>0.28272000000000003</v>
      </c>
    </row>
    <row r="23" spans="3:4" ht="18.75" customHeight="1">
      <c r="C23" s="45" t="str">
        <f>Sheet10!A64</f>
        <v xml:space="preserve"> 10.07.2021</v>
      </c>
      <c r="D23" s="47">
        <f>Sheet10!B64</f>
        <v>0.28272000000000003</v>
      </c>
    </row>
    <row r="24" spans="3:4" ht="18.75" customHeight="1">
      <c r="C24" s="45" t="str">
        <f>Sheet11!A64</f>
        <v xml:space="preserve"> 11.07.2021</v>
      </c>
      <c r="D24" s="47">
        <f>Sheet11!B64</f>
        <v>0.246</v>
      </c>
    </row>
    <row r="25" spans="3:4" ht="18.75" customHeight="1">
      <c r="C25" s="45" t="str">
        <f>Sheet12!A64</f>
        <v xml:space="preserve"> 12.07.2021</v>
      </c>
      <c r="D25" s="47">
        <f>Sheet12!B64</f>
        <v>0.246</v>
      </c>
    </row>
    <row r="26" spans="3:4" ht="18.75" customHeight="1">
      <c r="C26" s="45" t="str">
        <f>Sheet13!A64</f>
        <v xml:space="preserve"> 13.07.2021</v>
      </c>
      <c r="D26" s="47">
        <f>Sheet13!B64</f>
        <v>0.246</v>
      </c>
    </row>
    <row r="27" spans="3:4" ht="18.75" customHeight="1">
      <c r="C27" s="45" t="str">
        <f>Sheet14!A64</f>
        <v xml:space="preserve"> 14.07.2021</v>
      </c>
      <c r="D27" s="47">
        <f>Sheet14!B64</f>
        <v>0.246</v>
      </c>
    </row>
    <row r="28" spans="3:4" ht="18.75" customHeight="1">
      <c r="C28" s="45" t="str">
        <f>Sheet15!A64</f>
        <v xml:space="preserve"> 15.07.2021</v>
      </c>
      <c r="D28" s="47">
        <f>Sheet15!B64</f>
        <v>0.246</v>
      </c>
    </row>
    <row r="29" spans="3:4" ht="18.75" customHeight="1">
      <c r="C29" s="45" t="str">
        <f>Sheet16!A64</f>
        <v xml:space="preserve"> 16.07.2021</v>
      </c>
      <c r="D29" s="47">
        <f>Sheet16!B64</f>
        <v>0.246</v>
      </c>
    </row>
    <row r="30" spans="3:4" ht="18.75" customHeight="1">
      <c r="C30" s="45" t="str">
        <f>Sheet17!A64</f>
        <v xml:space="preserve"> 17.07.2021</v>
      </c>
      <c r="D30" s="47">
        <f>Sheet17!B64</f>
        <v>0.246</v>
      </c>
    </row>
    <row r="31" spans="3:4" ht="18.75" customHeight="1">
      <c r="C31" s="45" t="str">
        <f>Sheet18!A64</f>
        <v xml:space="preserve"> 18.07.2021</v>
      </c>
      <c r="D31" s="47">
        <f>Sheet18!B64</f>
        <v>0.246</v>
      </c>
    </row>
    <row r="32" spans="3:4" ht="18.75" customHeight="1">
      <c r="C32" s="45" t="str">
        <f>Sheet19!A64</f>
        <v xml:space="preserve"> 19.07.2021</v>
      </c>
      <c r="D32" s="47">
        <f>Sheet19!B64</f>
        <v>0.246</v>
      </c>
    </row>
    <row r="33" spans="3:4" ht="18.75" customHeight="1">
      <c r="C33" s="45" t="str">
        <f>Sheet20!A64</f>
        <v xml:space="preserve"> 20.07.2021</v>
      </c>
      <c r="D33" s="47">
        <f>Sheet20!B64</f>
        <v>0.246</v>
      </c>
    </row>
    <row r="34" spans="3:4" ht="18.75" customHeight="1">
      <c r="C34" s="45" t="str">
        <f>Sheet21!A64</f>
        <v xml:space="preserve"> 21.07.2021</v>
      </c>
      <c r="D34" s="47">
        <f>Sheet21!B64</f>
        <v>0.246</v>
      </c>
    </row>
    <row r="35" spans="3:4" ht="18.75" customHeight="1">
      <c r="C35" s="45" t="str">
        <f>Sheet22!A64</f>
        <v xml:space="preserve"> 22.07.2021</v>
      </c>
      <c r="D35" s="47">
        <f>Sheet22!B64</f>
        <v>0.246</v>
      </c>
    </row>
    <row r="36" spans="3:4" ht="18.75" customHeight="1">
      <c r="C36" s="46" t="s">
        <v>124</v>
      </c>
      <c r="D36" s="47" t="e">
        <f>SUM(D6:D35)</f>
        <v>#REF!</v>
      </c>
    </row>
  </sheetData>
  <mergeCells count="2">
    <mergeCell ref="C4:D4"/>
    <mergeCell ref="C3:D3"/>
  </mergeCells>
  <printOptions horizontalCentered="1"/>
  <pageMargins left="0.39370078740157483" right="0.39370078740157483" top="0.19685039370078741" bottom="0.78740157480314965" header="0.51181102362204722" footer="0.51181102362204722"/>
  <pageSetup paperSize="9" orientation="portrait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0" workbookViewId="0">
      <selection activeCell="N16" sqref="N1:O1048576"/>
    </sheetView>
  </sheetViews>
  <sheetFormatPr defaultColWidth="9.140625" defaultRowHeight="12.75"/>
  <cols>
    <col min="4" max="5" width="18" customWidth="1"/>
    <col min="9" max="10" width="14.85546875" customWidth="1"/>
    <col min="14" max="15" width="15.14062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43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44</v>
      </c>
      <c r="N12" s="1" t="s">
        <v>45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15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01.2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11780</v>
      </c>
      <c r="E28" s="19">
        <f t="shared" ref="E28:E59" si="0">D28*(100-2.38)/100</f>
        <v>11499.636</v>
      </c>
      <c r="F28" s="20">
        <v>33</v>
      </c>
      <c r="G28" s="21">
        <v>8</v>
      </c>
      <c r="H28" s="21">
        <v>8.15</v>
      </c>
      <c r="I28" s="19">
        <v>11780</v>
      </c>
      <c r="J28" s="19">
        <f t="shared" ref="J28:J59" si="1">I28*(100-2.38)/100</f>
        <v>11499.636</v>
      </c>
      <c r="K28" s="20">
        <v>65</v>
      </c>
      <c r="L28" s="21">
        <v>16</v>
      </c>
      <c r="M28" s="21">
        <v>16.149999999999999</v>
      </c>
      <c r="N28" s="19">
        <v>11780</v>
      </c>
      <c r="O28" s="19">
        <f t="shared" ref="O28:O59" si="2">N28*(100-2.38)/100</f>
        <v>11499.636</v>
      </c>
    </row>
    <row r="29" spans="1:15" ht="23.25">
      <c r="A29" s="16">
        <v>2</v>
      </c>
      <c r="B29" s="16">
        <v>0.15</v>
      </c>
      <c r="C29" s="22">
        <v>0.3</v>
      </c>
      <c r="D29" s="19">
        <v>11780</v>
      </c>
      <c r="E29" s="19">
        <f t="shared" si="0"/>
        <v>11499.636</v>
      </c>
      <c r="F29" s="20">
        <v>34</v>
      </c>
      <c r="G29" s="21">
        <v>8.15</v>
      </c>
      <c r="H29" s="21">
        <v>8.3000000000000007</v>
      </c>
      <c r="I29" s="19">
        <v>11780</v>
      </c>
      <c r="J29" s="19">
        <f t="shared" si="1"/>
        <v>11499.636</v>
      </c>
      <c r="K29" s="20">
        <v>66</v>
      </c>
      <c r="L29" s="21">
        <v>16.149999999999999</v>
      </c>
      <c r="M29" s="21">
        <v>16.3</v>
      </c>
      <c r="N29" s="19">
        <v>11780</v>
      </c>
      <c r="O29" s="19">
        <f t="shared" si="2"/>
        <v>11499.636</v>
      </c>
    </row>
    <row r="30" spans="1:15" ht="23.25">
      <c r="A30" s="16">
        <v>3</v>
      </c>
      <c r="B30" s="22">
        <v>0.3</v>
      </c>
      <c r="C30" s="18">
        <v>0.45</v>
      </c>
      <c r="D30" s="19">
        <v>11780</v>
      </c>
      <c r="E30" s="19">
        <f t="shared" si="0"/>
        <v>11499.636</v>
      </c>
      <c r="F30" s="20">
        <v>35</v>
      </c>
      <c r="G30" s="21">
        <v>8.3000000000000007</v>
      </c>
      <c r="H30" s="21">
        <v>8.4499999999999993</v>
      </c>
      <c r="I30" s="19">
        <v>11780</v>
      </c>
      <c r="J30" s="19">
        <f t="shared" si="1"/>
        <v>11499.636</v>
      </c>
      <c r="K30" s="20">
        <v>67</v>
      </c>
      <c r="L30" s="21">
        <v>16.3</v>
      </c>
      <c r="M30" s="21">
        <v>16.45</v>
      </c>
      <c r="N30" s="19">
        <v>11780</v>
      </c>
      <c r="O30" s="19">
        <f t="shared" si="2"/>
        <v>11499.636</v>
      </c>
    </row>
    <row r="31" spans="1:15" ht="23.25">
      <c r="A31" s="16">
        <v>4</v>
      </c>
      <c r="B31" s="16">
        <v>0.45</v>
      </c>
      <c r="C31" s="21">
        <v>1</v>
      </c>
      <c r="D31" s="19">
        <v>11780</v>
      </c>
      <c r="E31" s="19">
        <f t="shared" si="0"/>
        <v>11499.636</v>
      </c>
      <c r="F31" s="20">
        <v>36</v>
      </c>
      <c r="G31" s="21">
        <v>8.4499999999999993</v>
      </c>
      <c r="H31" s="21">
        <v>9</v>
      </c>
      <c r="I31" s="19">
        <v>11780</v>
      </c>
      <c r="J31" s="19">
        <f t="shared" si="1"/>
        <v>11499.636</v>
      </c>
      <c r="K31" s="20">
        <v>68</v>
      </c>
      <c r="L31" s="21">
        <v>16.45</v>
      </c>
      <c r="M31" s="21">
        <v>17</v>
      </c>
      <c r="N31" s="19">
        <v>11780</v>
      </c>
      <c r="O31" s="19">
        <f t="shared" si="2"/>
        <v>11499.636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11780</v>
      </c>
      <c r="E32" s="19">
        <f t="shared" si="0"/>
        <v>11499.636</v>
      </c>
      <c r="F32" s="20">
        <v>37</v>
      </c>
      <c r="G32" s="21">
        <v>9</v>
      </c>
      <c r="H32" s="21">
        <v>9.15</v>
      </c>
      <c r="I32" s="19">
        <v>11780</v>
      </c>
      <c r="J32" s="19">
        <f t="shared" si="1"/>
        <v>11499.636</v>
      </c>
      <c r="K32" s="20">
        <v>69</v>
      </c>
      <c r="L32" s="21">
        <v>17</v>
      </c>
      <c r="M32" s="21">
        <v>17.149999999999999</v>
      </c>
      <c r="N32" s="19">
        <v>11780</v>
      </c>
      <c r="O32" s="19">
        <f t="shared" si="2"/>
        <v>11499.636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11780</v>
      </c>
      <c r="E33" s="19">
        <f t="shared" si="0"/>
        <v>11499.636</v>
      </c>
      <c r="F33" s="20">
        <v>38</v>
      </c>
      <c r="G33" s="21">
        <v>9.15</v>
      </c>
      <c r="H33" s="21">
        <v>9.3000000000000007</v>
      </c>
      <c r="I33" s="19">
        <v>11780</v>
      </c>
      <c r="J33" s="19">
        <f t="shared" si="1"/>
        <v>11499.636</v>
      </c>
      <c r="K33" s="20">
        <v>70</v>
      </c>
      <c r="L33" s="21">
        <v>17.149999999999999</v>
      </c>
      <c r="M33" s="21">
        <v>17.3</v>
      </c>
      <c r="N33" s="19">
        <v>11780</v>
      </c>
      <c r="O33" s="19">
        <f t="shared" si="2"/>
        <v>11499.636</v>
      </c>
    </row>
    <row r="34" spans="1:15" ht="23.25">
      <c r="A34" s="16">
        <v>7</v>
      </c>
      <c r="B34" s="22">
        <v>1.3</v>
      </c>
      <c r="C34" s="18">
        <v>1.45</v>
      </c>
      <c r="D34" s="19">
        <v>11780</v>
      </c>
      <c r="E34" s="19">
        <f t="shared" si="0"/>
        <v>11499.636</v>
      </c>
      <c r="F34" s="20">
        <v>39</v>
      </c>
      <c r="G34" s="21">
        <v>9.3000000000000007</v>
      </c>
      <c r="H34" s="21">
        <v>9.4499999999999993</v>
      </c>
      <c r="I34" s="19">
        <v>11780</v>
      </c>
      <c r="J34" s="19">
        <f t="shared" si="1"/>
        <v>11499.636</v>
      </c>
      <c r="K34" s="20">
        <v>71</v>
      </c>
      <c r="L34" s="21">
        <v>17.3</v>
      </c>
      <c r="M34" s="21">
        <v>17.45</v>
      </c>
      <c r="N34" s="19">
        <v>11780</v>
      </c>
      <c r="O34" s="19">
        <f t="shared" si="2"/>
        <v>11499.636</v>
      </c>
    </row>
    <row r="35" spans="1:15" ht="23.25">
      <c r="A35" s="16">
        <v>8</v>
      </c>
      <c r="B35" s="16">
        <v>1.45</v>
      </c>
      <c r="C35" s="21">
        <v>2</v>
      </c>
      <c r="D35" s="19">
        <v>11780</v>
      </c>
      <c r="E35" s="19">
        <f t="shared" si="0"/>
        <v>11499.636</v>
      </c>
      <c r="F35" s="20">
        <v>40</v>
      </c>
      <c r="G35" s="21">
        <v>9.4499999999999993</v>
      </c>
      <c r="H35" s="21">
        <v>10</v>
      </c>
      <c r="I35" s="19">
        <v>11780</v>
      </c>
      <c r="J35" s="19">
        <f t="shared" si="1"/>
        <v>11499.636</v>
      </c>
      <c r="K35" s="20">
        <v>72</v>
      </c>
      <c r="L35" s="23">
        <v>17.45</v>
      </c>
      <c r="M35" s="21">
        <v>18</v>
      </c>
      <c r="N35" s="19">
        <v>11780</v>
      </c>
      <c r="O35" s="19">
        <f t="shared" si="2"/>
        <v>11499.636</v>
      </c>
    </row>
    <row r="36" spans="1:15" ht="23.25">
      <c r="A36" s="16">
        <v>9</v>
      </c>
      <c r="B36" s="22">
        <v>2</v>
      </c>
      <c r="C36" s="18">
        <v>2.15</v>
      </c>
      <c r="D36" s="19">
        <v>11780</v>
      </c>
      <c r="E36" s="19">
        <f t="shared" si="0"/>
        <v>11499.636</v>
      </c>
      <c r="F36" s="20">
        <v>41</v>
      </c>
      <c r="G36" s="21">
        <v>10</v>
      </c>
      <c r="H36" s="23">
        <v>10.15</v>
      </c>
      <c r="I36" s="19">
        <v>11780</v>
      </c>
      <c r="J36" s="19">
        <f t="shared" si="1"/>
        <v>11499.636</v>
      </c>
      <c r="K36" s="20">
        <v>73</v>
      </c>
      <c r="L36" s="23">
        <v>18</v>
      </c>
      <c r="M36" s="21">
        <v>18.149999999999999</v>
      </c>
      <c r="N36" s="19">
        <v>11780</v>
      </c>
      <c r="O36" s="19">
        <f t="shared" si="2"/>
        <v>11499.636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11780</v>
      </c>
      <c r="E37" s="19">
        <f t="shared" si="0"/>
        <v>11499.636</v>
      </c>
      <c r="F37" s="20">
        <v>42</v>
      </c>
      <c r="G37" s="21">
        <v>10.15</v>
      </c>
      <c r="H37" s="23">
        <v>10.3</v>
      </c>
      <c r="I37" s="19">
        <v>11780</v>
      </c>
      <c r="J37" s="19">
        <f t="shared" si="1"/>
        <v>11499.636</v>
      </c>
      <c r="K37" s="20">
        <v>74</v>
      </c>
      <c r="L37" s="23">
        <v>18.149999999999999</v>
      </c>
      <c r="M37" s="21">
        <v>18.3</v>
      </c>
      <c r="N37" s="19">
        <v>11780</v>
      </c>
      <c r="O37" s="19">
        <f t="shared" si="2"/>
        <v>11499.636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11780</v>
      </c>
      <c r="E38" s="19">
        <f t="shared" si="0"/>
        <v>11499.636</v>
      </c>
      <c r="F38" s="20">
        <v>43</v>
      </c>
      <c r="G38" s="21">
        <v>10.3</v>
      </c>
      <c r="H38" s="23">
        <v>10.45</v>
      </c>
      <c r="I38" s="19">
        <v>11780</v>
      </c>
      <c r="J38" s="19">
        <f t="shared" si="1"/>
        <v>11499.636</v>
      </c>
      <c r="K38" s="20">
        <v>75</v>
      </c>
      <c r="L38" s="23">
        <v>18.3</v>
      </c>
      <c r="M38" s="21">
        <v>18.45</v>
      </c>
      <c r="N38" s="19">
        <v>11780</v>
      </c>
      <c r="O38" s="19">
        <f t="shared" si="2"/>
        <v>11499.636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11780</v>
      </c>
      <c r="E39" s="19">
        <f t="shared" si="0"/>
        <v>11499.636</v>
      </c>
      <c r="F39" s="20">
        <v>44</v>
      </c>
      <c r="G39" s="21">
        <v>10.45</v>
      </c>
      <c r="H39" s="23">
        <v>11</v>
      </c>
      <c r="I39" s="19">
        <v>11780</v>
      </c>
      <c r="J39" s="19">
        <f t="shared" si="1"/>
        <v>11499.636</v>
      </c>
      <c r="K39" s="20">
        <v>76</v>
      </c>
      <c r="L39" s="23">
        <v>18.45</v>
      </c>
      <c r="M39" s="21">
        <v>19</v>
      </c>
      <c r="N39" s="19">
        <v>11780</v>
      </c>
      <c r="O39" s="19">
        <f t="shared" si="2"/>
        <v>11499.636</v>
      </c>
    </row>
    <row r="40" spans="1:15" ht="23.25">
      <c r="A40" s="16">
        <v>13</v>
      </c>
      <c r="B40" s="22">
        <v>3</v>
      </c>
      <c r="C40" s="24">
        <v>3.15</v>
      </c>
      <c r="D40" s="19">
        <v>11780</v>
      </c>
      <c r="E40" s="19">
        <f t="shared" si="0"/>
        <v>11499.636</v>
      </c>
      <c r="F40" s="20">
        <v>45</v>
      </c>
      <c r="G40" s="21">
        <v>11</v>
      </c>
      <c r="H40" s="23">
        <v>11.15</v>
      </c>
      <c r="I40" s="19">
        <v>11780</v>
      </c>
      <c r="J40" s="19">
        <f t="shared" si="1"/>
        <v>11499.636</v>
      </c>
      <c r="K40" s="20">
        <v>77</v>
      </c>
      <c r="L40" s="23">
        <v>19</v>
      </c>
      <c r="M40" s="21">
        <v>19.149999999999999</v>
      </c>
      <c r="N40" s="19">
        <v>11780</v>
      </c>
      <c r="O40" s="19">
        <f t="shared" si="2"/>
        <v>11499.636</v>
      </c>
    </row>
    <row r="41" spans="1:15" ht="23.25">
      <c r="A41" s="16">
        <v>14</v>
      </c>
      <c r="B41" s="16">
        <v>3.15</v>
      </c>
      <c r="C41" s="23">
        <v>3.3</v>
      </c>
      <c r="D41" s="19">
        <v>11780</v>
      </c>
      <c r="E41" s="19">
        <f t="shared" si="0"/>
        <v>11499.636</v>
      </c>
      <c r="F41" s="20">
        <v>46</v>
      </c>
      <c r="G41" s="21">
        <v>11.15</v>
      </c>
      <c r="H41" s="23">
        <v>11.3</v>
      </c>
      <c r="I41" s="19">
        <v>11780</v>
      </c>
      <c r="J41" s="19">
        <f t="shared" si="1"/>
        <v>11499.636</v>
      </c>
      <c r="K41" s="20">
        <v>78</v>
      </c>
      <c r="L41" s="23">
        <v>19.149999999999999</v>
      </c>
      <c r="M41" s="21">
        <v>19.3</v>
      </c>
      <c r="N41" s="19">
        <v>11780</v>
      </c>
      <c r="O41" s="19">
        <f t="shared" si="2"/>
        <v>11499.636</v>
      </c>
    </row>
    <row r="42" spans="1:15" ht="23.25">
      <c r="A42" s="16">
        <v>15</v>
      </c>
      <c r="B42" s="22">
        <v>3.3</v>
      </c>
      <c r="C42" s="24">
        <v>3.45</v>
      </c>
      <c r="D42" s="19">
        <v>11780</v>
      </c>
      <c r="E42" s="19">
        <f t="shared" si="0"/>
        <v>11499.636</v>
      </c>
      <c r="F42" s="20">
        <v>47</v>
      </c>
      <c r="G42" s="21">
        <v>11.3</v>
      </c>
      <c r="H42" s="23">
        <v>11.45</v>
      </c>
      <c r="I42" s="19">
        <v>11780</v>
      </c>
      <c r="J42" s="19">
        <f t="shared" si="1"/>
        <v>11499.636</v>
      </c>
      <c r="K42" s="20">
        <v>79</v>
      </c>
      <c r="L42" s="23">
        <v>19.3</v>
      </c>
      <c r="M42" s="21">
        <v>19.45</v>
      </c>
      <c r="N42" s="19">
        <v>11780</v>
      </c>
      <c r="O42" s="19">
        <f t="shared" si="2"/>
        <v>11499.636</v>
      </c>
    </row>
    <row r="43" spans="1:15" ht="23.25">
      <c r="A43" s="16">
        <v>16</v>
      </c>
      <c r="B43" s="16">
        <v>3.45</v>
      </c>
      <c r="C43" s="23">
        <v>4</v>
      </c>
      <c r="D43" s="19">
        <v>11780</v>
      </c>
      <c r="E43" s="19">
        <f t="shared" si="0"/>
        <v>11499.636</v>
      </c>
      <c r="F43" s="20">
        <v>48</v>
      </c>
      <c r="G43" s="21">
        <v>11.45</v>
      </c>
      <c r="H43" s="23">
        <v>12</v>
      </c>
      <c r="I43" s="19">
        <v>11780</v>
      </c>
      <c r="J43" s="19">
        <f t="shared" si="1"/>
        <v>11499.636</v>
      </c>
      <c r="K43" s="20">
        <v>80</v>
      </c>
      <c r="L43" s="23">
        <v>19.45</v>
      </c>
      <c r="M43" s="21">
        <v>20</v>
      </c>
      <c r="N43" s="19">
        <v>11780</v>
      </c>
      <c r="O43" s="19">
        <f t="shared" si="2"/>
        <v>11499.636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11780</v>
      </c>
      <c r="E44" s="19">
        <f t="shared" si="0"/>
        <v>11499.636</v>
      </c>
      <c r="F44" s="20">
        <v>49</v>
      </c>
      <c r="G44" s="21">
        <v>12</v>
      </c>
      <c r="H44" s="23">
        <v>12.15</v>
      </c>
      <c r="I44" s="19">
        <v>11780</v>
      </c>
      <c r="J44" s="19">
        <f t="shared" si="1"/>
        <v>11499.636</v>
      </c>
      <c r="K44" s="20">
        <v>81</v>
      </c>
      <c r="L44" s="23">
        <v>20</v>
      </c>
      <c r="M44" s="21">
        <v>20.149999999999999</v>
      </c>
      <c r="N44" s="19">
        <v>11780</v>
      </c>
      <c r="O44" s="19">
        <f t="shared" si="2"/>
        <v>11499.636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11780</v>
      </c>
      <c r="E45" s="19">
        <f t="shared" si="0"/>
        <v>11499.636</v>
      </c>
      <c r="F45" s="20">
        <v>50</v>
      </c>
      <c r="G45" s="21">
        <v>12.15</v>
      </c>
      <c r="H45" s="23">
        <v>12.3</v>
      </c>
      <c r="I45" s="19">
        <v>11780</v>
      </c>
      <c r="J45" s="19">
        <f t="shared" si="1"/>
        <v>11499.636</v>
      </c>
      <c r="K45" s="20">
        <v>82</v>
      </c>
      <c r="L45" s="23">
        <v>20.149999999999999</v>
      </c>
      <c r="M45" s="21">
        <v>20.3</v>
      </c>
      <c r="N45" s="19">
        <v>11780</v>
      </c>
      <c r="O45" s="19">
        <f t="shared" si="2"/>
        <v>11499.636</v>
      </c>
    </row>
    <row r="46" spans="1:15" ht="23.25">
      <c r="A46" s="16">
        <v>19</v>
      </c>
      <c r="B46" s="22">
        <v>4.3</v>
      </c>
      <c r="C46" s="24">
        <v>4.45</v>
      </c>
      <c r="D46" s="19">
        <v>11780</v>
      </c>
      <c r="E46" s="19">
        <f t="shared" si="0"/>
        <v>11499.636</v>
      </c>
      <c r="F46" s="20">
        <v>51</v>
      </c>
      <c r="G46" s="21">
        <v>12.3</v>
      </c>
      <c r="H46" s="23">
        <v>12.45</v>
      </c>
      <c r="I46" s="19">
        <v>11780</v>
      </c>
      <c r="J46" s="19">
        <f t="shared" si="1"/>
        <v>11499.636</v>
      </c>
      <c r="K46" s="20">
        <v>83</v>
      </c>
      <c r="L46" s="23">
        <v>20.3</v>
      </c>
      <c r="M46" s="21">
        <v>20.45</v>
      </c>
      <c r="N46" s="19">
        <v>11780</v>
      </c>
      <c r="O46" s="19">
        <f t="shared" si="2"/>
        <v>11499.636</v>
      </c>
    </row>
    <row r="47" spans="1:15" ht="23.25">
      <c r="A47" s="16">
        <v>20</v>
      </c>
      <c r="B47" s="16">
        <v>4.45</v>
      </c>
      <c r="C47" s="23">
        <v>5</v>
      </c>
      <c r="D47" s="19">
        <v>11780</v>
      </c>
      <c r="E47" s="19">
        <f t="shared" si="0"/>
        <v>11499.636</v>
      </c>
      <c r="F47" s="20">
        <v>52</v>
      </c>
      <c r="G47" s="21">
        <v>12.45</v>
      </c>
      <c r="H47" s="23">
        <v>13</v>
      </c>
      <c r="I47" s="19">
        <v>11780</v>
      </c>
      <c r="J47" s="19">
        <f t="shared" si="1"/>
        <v>11499.636</v>
      </c>
      <c r="K47" s="20">
        <v>84</v>
      </c>
      <c r="L47" s="23">
        <v>20.45</v>
      </c>
      <c r="M47" s="21">
        <v>21</v>
      </c>
      <c r="N47" s="19">
        <v>11780</v>
      </c>
      <c r="O47" s="19">
        <f t="shared" si="2"/>
        <v>11499.636</v>
      </c>
    </row>
    <row r="48" spans="1:15" ht="23.25">
      <c r="A48" s="16">
        <v>21</v>
      </c>
      <c r="B48" s="21">
        <v>5</v>
      </c>
      <c r="C48" s="24">
        <v>5.15</v>
      </c>
      <c r="D48" s="19">
        <v>11780</v>
      </c>
      <c r="E48" s="19">
        <f t="shared" si="0"/>
        <v>11499.636</v>
      </c>
      <c r="F48" s="20">
        <v>53</v>
      </c>
      <c r="G48" s="21">
        <v>13</v>
      </c>
      <c r="H48" s="23">
        <v>13.15</v>
      </c>
      <c r="I48" s="19">
        <v>11780</v>
      </c>
      <c r="J48" s="19">
        <f t="shared" si="1"/>
        <v>11499.636</v>
      </c>
      <c r="K48" s="20">
        <v>85</v>
      </c>
      <c r="L48" s="23">
        <v>21</v>
      </c>
      <c r="M48" s="21">
        <v>21.15</v>
      </c>
      <c r="N48" s="19">
        <v>11780</v>
      </c>
      <c r="O48" s="19">
        <f t="shared" si="2"/>
        <v>11499.636</v>
      </c>
    </row>
    <row r="49" spans="1:18" ht="23.25">
      <c r="A49" s="16">
        <v>22</v>
      </c>
      <c r="B49" s="18">
        <v>5.15</v>
      </c>
      <c r="C49" s="23">
        <v>5.3</v>
      </c>
      <c r="D49" s="19">
        <v>11780</v>
      </c>
      <c r="E49" s="19">
        <f t="shared" si="0"/>
        <v>11499.636</v>
      </c>
      <c r="F49" s="20">
        <v>54</v>
      </c>
      <c r="G49" s="21">
        <v>13.15</v>
      </c>
      <c r="H49" s="23">
        <v>13.3</v>
      </c>
      <c r="I49" s="19">
        <v>11780</v>
      </c>
      <c r="J49" s="19">
        <f t="shared" si="1"/>
        <v>11499.636</v>
      </c>
      <c r="K49" s="20">
        <v>86</v>
      </c>
      <c r="L49" s="23">
        <v>21.15</v>
      </c>
      <c r="M49" s="21">
        <v>21.3</v>
      </c>
      <c r="N49" s="19">
        <v>11780</v>
      </c>
      <c r="O49" s="19">
        <f t="shared" si="2"/>
        <v>11499.636</v>
      </c>
    </row>
    <row r="50" spans="1:18" ht="23.25">
      <c r="A50" s="16">
        <v>23</v>
      </c>
      <c r="B50" s="21">
        <v>5.3</v>
      </c>
      <c r="C50" s="24">
        <v>5.45</v>
      </c>
      <c r="D50" s="19">
        <v>11780</v>
      </c>
      <c r="E50" s="19">
        <f t="shared" si="0"/>
        <v>11499.636</v>
      </c>
      <c r="F50" s="20">
        <v>55</v>
      </c>
      <c r="G50" s="21">
        <v>13.3</v>
      </c>
      <c r="H50" s="23">
        <v>13.45</v>
      </c>
      <c r="I50" s="19">
        <v>11780</v>
      </c>
      <c r="J50" s="19">
        <f t="shared" si="1"/>
        <v>11499.636</v>
      </c>
      <c r="K50" s="20">
        <v>87</v>
      </c>
      <c r="L50" s="23">
        <v>21.3</v>
      </c>
      <c r="M50" s="21">
        <v>21.45</v>
      </c>
      <c r="N50" s="19">
        <v>11780</v>
      </c>
      <c r="O50" s="19">
        <f t="shared" si="2"/>
        <v>11499.636</v>
      </c>
    </row>
    <row r="51" spans="1:18" ht="23.25">
      <c r="A51" s="16">
        <v>24</v>
      </c>
      <c r="B51" s="18">
        <v>5.45</v>
      </c>
      <c r="C51" s="23">
        <v>6</v>
      </c>
      <c r="D51" s="19">
        <v>11780</v>
      </c>
      <c r="E51" s="19">
        <f t="shared" si="0"/>
        <v>11499.636</v>
      </c>
      <c r="F51" s="20">
        <v>56</v>
      </c>
      <c r="G51" s="21">
        <v>13.45</v>
      </c>
      <c r="H51" s="23">
        <v>14</v>
      </c>
      <c r="I51" s="19">
        <v>11780</v>
      </c>
      <c r="J51" s="19">
        <f t="shared" si="1"/>
        <v>11499.636</v>
      </c>
      <c r="K51" s="20">
        <v>88</v>
      </c>
      <c r="L51" s="23">
        <v>21.45</v>
      </c>
      <c r="M51" s="21">
        <v>22</v>
      </c>
      <c r="N51" s="19">
        <v>11780</v>
      </c>
      <c r="O51" s="19">
        <f t="shared" si="2"/>
        <v>11499.636</v>
      </c>
    </row>
    <row r="52" spans="1:18" ht="23.25">
      <c r="A52" s="16">
        <v>25</v>
      </c>
      <c r="B52" s="21">
        <v>6</v>
      </c>
      <c r="C52" s="24">
        <v>6.15</v>
      </c>
      <c r="D52" s="19">
        <v>11780</v>
      </c>
      <c r="E52" s="19">
        <f t="shared" si="0"/>
        <v>11499.636</v>
      </c>
      <c r="F52" s="20">
        <v>57</v>
      </c>
      <c r="G52" s="21">
        <v>14</v>
      </c>
      <c r="H52" s="23">
        <v>14.15</v>
      </c>
      <c r="I52" s="19">
        <v>11780</v>
      </c>
      <c r="J52" s="19">
        <f t="shared" si="1"/>
        <v>11499.636</v>
      </c>
      <c r="K52" s="20">
        <v>89</v>
      </c>
      <c r="L52" s="23">
        <v>22</v>
      </c>
      <c r="M52" s="21">
        <v>22.15</v>
      </c>
      <c r="N52" s="19">
        <v>11780</v>
      </c>
      <c r="O52" s="19">
        <f t="shared" si="2"/>
        <v>11499.636</v>
      </c>
    </row>
    <row r="53" spans="1:18" ht="23.25">
      <c r="A53" s="16">
        <v>26</v>
      </c>
      <c r="B53" s="18">
        <v>6.15</v>
      </c>
      <c r="C53" s="23">
        <v>6.3</v>
      </c>
      <c r="D53" s="19">
        <v>11780</v>
      </c>
      <c r="E53" s="19">
        <f t="shared" si="0"/>
        <v>11499.636</v>
      </c>
      <c r="F53" s="20">
        <v>58</v>
      </c>
      <c r="G53" s="21">
        <v>14.15</v>
      </c>
      <c r="H53" s="23">
        <v>14.3</v>
      </c>
      <c r="I53" s="19">
        <v>11780</v>
      </c>
      <c r="J53" s="19">
        <f t="shared" si="1"/>
        <v>11499.636</v>
      </c>
      <c r="K53" s="20">
        <v>90</v>
      </c>
      <c r="L53" s="23">
        <v>22.15</v>
      </c>
      <c r="M53" s="21">
        <v>22.3</v>
      </c>
      <c r="N53" s="19">
        <v>11780</v>
      </c>
      <c r="O53" s="19">
        <f t="shared" si="2"/>
        <v>11499.636</v>
      </c>
    </row>
    <row r="54" spans="1:18" ht="23.25">
      <c r="A54" s="16">
        <v>27</v>
      </c>
      <c r="B54" s="21">
        <v>6.3</v>
      </c>
      <c r="C54" s="24">
        <v>6.45</v>
      </c>
      <c r="D54" s="19">
        <v>11780</v>
      </c>
      <c r="E54" s="19">
        <f t="shared" si="0"/>
        <v>11499.636</v>
      </c>
      <c r="F54" s="20">
        <v>59</v>
      </c>
      <c r="G54" s="21">
        <v>14.3</v>
      </c>
      <c r="H54" s="23">
        <v>14.45</v>
      </c>
      <c r="I54" s="19">
        <v>11780</v>
      </c>
      <c r="J54" s="19">
        <f t="shared" si="1"/>
        <v>11499.636</v>
      </c>
      <c r="K54" s="20">
        <v>91</v>
      </c>
      <c r="L54" s="23">
        <v>22.3</v>
      </c>
      <c r="M54" s="21">
        <v>22.45</v>
      </c>
      <c r="N54" s="19">
        <v>11780</v>
      </c>
      <c r="O54" s="19">
        <f t="shared" si="2"/>
        <v>11499.636</v>
      </c>
    </row>
    <row r="55" spans="1:18" ht="23.25">
      <c r="A55" s="16">
        <v>28</v>
      </c>
      <c r="B55" s="18">
        <v>6.45</v>
      </c>
      <c r="C55" s="23">
        <v>7</v>
      </c>
      <c r="D55" s="19">
        <v>11780</v>
      </c>
      <c r="E55" s="19">
        <f t="shared" si="0"/>
        <v>11499.636</v>
      </c>
      <c r="F55" s="20">
        <v>60</v>
      </c>
      <c r="G55" s="21">
        <v>14.45</v>
      </c>
      <c r="H55" s="21">
        <v>15</v>
      </c>
      <c r="I55" s="19">
        <v>11780</v>
      </c>
      <c r="J55" s="19">
        <f t="shared" si="1"/>
        <v>11499.636</v>
      </c>
      <c r="K55" s="20">
        <v>92</v>
      </c>
      <c r="L55" s="23">
        <v>22.45</v>
      </c>
      <c r="M55" s="21">
        <v>23</v>
      </c>
      <c r="N55" s="19">
        <v>11780</v>
      </c>
      <c r="O55" s="19">
        <f t="shared" si="2"/>
        <v>11499.636</v>
      </c>
    </row>
    <row r="56" spans="1:18" ht="23.25">
      <c r="A56" s="16">
        <v>29</v>
      </c>
      <c r="B56" s="21">
        <v>7</v>
      </c>
      <c r="C56" s="24">
        <v>7.15</v>
      </c>
      <c r="D56" s="19">
        <v>11780</v>
      </c>
      <c r="E56" s="19">
        <f t="shared" si="0"/>
        <v>11499.636</v>
      </c>
      <c r="F56" s="20">
        <v>61</v>
      </c>
      <c r="G56" s="21">
        <v>15</v>
      </c>
      <c r="H56" s="21">
        <v>15.15</v>
      </c>
      <c r="I56" s="19">
        <v>11780</v>
      </c>
      <c r="J56" s="19">
        <f t="shared" si="1"/>
        <v>11499.636</v>
      </c>
      <c r="K56" s="20">
        <v>93</v>
      </c>
      <c r="L56" s="23">
        <v>23</v>
      </c>
      <c r="M56" s="21">
        <v>23.15</v>
      </c>
      <c r="N56" s="19">
        <v>11780</v>
      </c>
      <c r="O56" s="19">
        <f t="shared" si="2"/>
        <v>11499.636</v>
      </c>
    </row>
    <row r="57" spans="1:18" ht="23.25">
      <c r="A57" s="16">
        <v>30</v>
      </c>
      <c r="B57" s="18">
        <v>7.15</v>
      </c>
      <c r="C57" s="23">
        <v>7.3</v>
      </c>
      <c r="D57" s="19">
        <v>11780</v>
      </c>
      <c r="E57" s="19">
        <f t="shared" si="0"/>
        <v>11499.636</v>
      </c>
      <c r="F57" s="20">
        <v>62</v>
      </c>
      <c r="G57" s="21">
        <v>15.15</v>
      </c>
      <c r="H57" s="21">
        <v>15.3</v>
      </c>
      <c r="I57" s="19">
        <v>11780</v>
      </c>
      <c r="J57" s="19">
        <f t="shared" si="1"/>
        <v>11499.636</v>
      </c>
      <c r="K57" s="20">
        <v>94</v>
      </c>
      <c r="L57" s="21">
        <v>23.15</v>
      </c>
      <c r="M57" s="21">
        <v>23.3</v>
      </c>
      <c r="N57" s="19">
        <v>11780</v>
      </c>
      <c r="O57" s="19">
        <f t="shared" si="2"/>
        <v>11499.636</v>
      </c>
    </row>
    <row r="58" spans="1:18" ht="23.25">
      <c r="A58" s="16">
        <v>31</v>
      </c>
      <c r="B58" s="21">
        <v>7.3</v>
      </c>
      <c r="C58" s="24">
        <v>7.45</v>
      </c>
      <c r="D58" s="19">
        <v>11780</v>
      </c>
      <c r="E58" s="19">
        <f t="shared" si="0"/>
        <v>11499.636</v>
      </c>
      <c r="F58" s="20">
        <v>63</v>
      </c>
      <c r="G58" s="21">
        <v>15.3</v>
      </c>
      <c r="H58" s="21">
        <v>15.45</v>
      </c>
      <c r="I58" s="19">
        <v>11780</v>
      </c>
      <c r="J58" s="19">
        <f t="shared" si="1"/>
        <v>11499.636</v>
      </c>
      <c r="K58" s="20">
        <v>95</v>
      </c>
      <c r="L58" s="21">
        <v>23.3</v>
      </c>
      <c r="M58" s="21">
        <v>23.45</v>
      </c>
      <c r="N58" s="19">
        <v>11780</v>
      </c>
      <c r="O58" s="19">
        <f t="shared" si="2"/>
        <v>11499.636</v>
      </c>
    </row>
    <row r="59" spans="1:18" ht="23.25">
      <c r="A59" s="16">
        <v>32</v>
      </c>
      <c r="B59" s="18">
        <v>7.45</v>
      </c>
      <c r="C59" s="23">
        <v>8</v>
      </c>
      <c r="D59" s="19">
        <v>11780</v>
      </c>
      <c r="E59" s="19">
        <f t="shared" si="0"/>
        <v>11499.636</v>
      </c>
      <c r="F59" s="20">
        <v>64</v>
      </c>
      <c r="G59" s="21">
        <v>15.45</v>
      </c>
      <c r="H59" s="21">
        <v>16</v>
      </c>
      <c r="I59" s="19">
        <v>11780</v>
      </c>
      <c r="J59" s="19">
        <f t="shared" si="1"/>
        <v>11499.636</v>
      </c>
      <c r="K59" s="25">
        <v>96</v>
      </c>
      <c r="L59" s="21">
        <v>23.45</v>
      </c>
      <c r="M59" s="26">
        <v>24</v>
      </c>
      <c r="N59" s="19">
        <v>11780</v>
      </c>
      <c r="O59" s="19">
        <f t="shared" si="2"/>
        <v>11499.636</v>
      </c>
    </row>
    <row r="60" spans="1:18" ht="23.25">
      <c r="A60" s="27"/>
      <c r="B60" s="28"/>
      <c r="C60" s="29"/>
      <c r="D60" s="30">
        <f>SUM(D28:D59)</f>
        <v>376960</v>
      </c>
      <c r="E60" s="31">
        <f>SUM(E28:E59)</f>
        <v>367988.35200000001</v>
      </c>
      <c r="F60" s="32"/>
      <c r="G60" s="33"/>
      <c r="H60" s="33"/>
      <c r="I60" s="31">
        <f>SUM(I28:I59)</f>
        <v>376960</v>
      </c>
      <c r="J60" s="30">
        <f>SUM(J28:J59)</f>
        <v>367988.35200000001</v>
      </c>
      <c r="K60" s="32"/>
      <c r="L60" s="33"/>
      <c r="M60" s="33"/>
      <c r="N60" s="30">
        <f>SUM(N28:N59)</f>
        <v>376960</v>
      </c>
      <c r="O60" s="31">
        <f>SUM(O28:O59)</f>
        <v>367988.35200000001</v>
      </c>
      <c r="P60" s="11"/>
      <c r="Q60" s="34"/>
      <c r="R60" s="11"/>
    </row>
    <row r="64" spans="1:18">
      <c r="A64" t="s">
        <v>46</v>
      </c>
      <c r="B64">
        <f>SUM(D60,I60,N60)/(4000*1000)</f>
        <v>0.28272000000000003</v>
      </c>
      <c r="C64">
        <f>ROUNDDOWN(SUM(E60,J60,O60)/(4000*1000),4)</f>
        <v>0.27589999999999998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0" workbookViewId="0">
      <selection activeCell="O60" sqref="O60"/>
    </sheetView>
  </sheetViews>
  <sheetFormatPr defaultColWidth="9.140625" defaultRowHeight="12.75"/>
  <cols>
    <col min="4" max="4" width="16.7109375" bestFit="1" customWidth="1"/>
    <col min="5" max="5" width="16" customWidth="1"/>
    <col min="9" max="10" width="13.42578125" customWidth="1"/>
    <col min="14" max="15" width="13.14062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47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48</v>
      </c>
      <c r="N12" s="1" t="s">
        <v>49</v>
      </c>
    </row>
    <row r="13" spans="1:15" ht="20.25">
      <c r="A13" s="1"/>
    </row>
    <row r="14" spans="1:15" ht="60.7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15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00.5" customHeight="1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11780</v>
      </c>
      <c r="E28" s="19">
        <f t="shared" ref="E28:E59" si="0">D28*(100-2.38)/100</f>
        <v>11499.636</v>
      </c>
      <c r="F28" s="20">
        <v>33</v>
      </c>
      <c r="G28" s="21">
        <v>8</v>
      </c>
      <c r="H28" s="21">
        <v>8.15</v>
      </c>
      <c r="I28" s="19">
        <v>11780</v>
      </c>
      <c r="J28" s="19">
        <f t="shared" ref="J28:J59" si="1">I28*(100-2.38)/100</f>
        <v>11499.636</v>
      </c>
      <c r="K28" s="20">
        <v>65</v>
      </c>
      <c r="L28" s="21">
        <v>16</v>
      </c>
      <c r="M28" s="21">
        <v>16.149999999999999</v>
      </c>
      <c r="N28" s="19">
        <v>11780</v>
      </c>
      <c r="O28" s="19">
        <f t="shared" ref="O28:O59" si="2">N28*(100-2.38)/100</f>
        <v>11499.636</v>
      </c>
    </row>
    <row r="29" spans="1:15" ht="23.25">
      <c r="A29" s="16">
        <v>2</v>
      </c>
      <c r="B29" s="16">
        <v>0.15</v>
      </c>
      <c r="C29" s="22">
        <v>0.3</v>
      </c>
      <c r="D29" s="19">
        <v>11780</v>
      </c>
      <c r="E29" s="19">
        <f t="shared" si="0"/>
        <v>11499.636</v>
      </c>
      <c r="F29" s="20">
        <v>34</v>
      </c>
      <c r="G29" s="21">
        <v>8.15</v>
      </c>
      <c r="H29" s="21">
        <v>8.3000000000000007</v>
      </c>
      <c r="I29" s="19">
        <v>11780</v>
      </c>
      <c r="J29" s="19">
        <f t="shared" si="1"/>
        <v>11499.636</v>
      </c>
      <c r="K29" s="20">
        <v>66</v>
      </c>
      <c r="L29" s="21">
        <v>16.149999999999999</v>
      </c>
      <c r="M29" s="21">
        <v>16.3</v>
      </c>
      <c r="N29" s="19">
        <v>11780</v>
      </c>
      <c r="O29" s="19">
        <f t="shared" si="2"/>
        <v>11499.636</v>
      </c>
    </row>
    <row r="30" spans="1:15" ht="23.25">
      <c r="A30" s="16">
        <v>3</v>
      </c>
      <c r="B30" s="22">
        <v>0.3</v>
      </c>
      <c r="C30" s="18">
        <v>0.45</v>
      </c>
      <c r="D30" s="19">
        <v>11780</v>
      </c>
      <c r="E30" s="19">
        <f t="shared" si="0"/>
        <v>11499.636</v>
      </c>
      <c r="F30" s="20">
        <v>35</v>
      </c>
      <c r="G30" s="21">
        <v>8.3000000000000007</v>
      </c>
      <c r="H30" s="21">
        <v>8.4499999999999993</v>
      </c>
      <c r="I30" s="19">
        <v>11780</v>
      </c>
      <c r="J30" s="19">
        <f t="shared" si="1"/>
        <v>11499.636</v>
      </c>
      <c r="K30" s="20">
        <v>67</v>
      </c>
      <c r="L30" s="21">
        <v>16.3</v>
      </c>
      <c r="M30" s="21">
        <v>16.45</v>
      </c>
      <c r="N30" s="19">
        <v>11780</v>
      </c>
      <c r="O30" s="19">
        <f t="shared" si="2"/>
        <v>11499.636</v>
      </c>
    </row>
    <row r="31" spans="1:15" ht="23.25">
      <c r="A31" s="16">
        <v>4</v>
      </c>
      <c r="B31" s="16">
        <v>0.45</v>
      </c>
      <c r="C31" s="21">
        <v>1</v>
      </c>
      <c r="D31" s="19">
        <v>11780</v>
      </c>
      <c r="E31" s="19">
        <f t="shared" si="0"/>
        <v>11499.636</v>
      </c>
      <c r="F31" s="20">
        <v>36</v>
      </c>
      <c r="G31" s="21">
        <v>8.4499999999999993</v>
      </c>
      <c r="H31" s="21">
        <v>9</v>
      </c>
      <c r="I31" s="19">
        <v>11780</v>
      </c>
      <c r="J31" s="19">
        <f t="shared" si="1"/>
        <v>11499.636</v>
      </c>
      <c r="K31" s="20">
        <v>68</v>
      </c>
      <c r="L31" s="21">
        <v>16.45</v>
      </c>
      <c r="M31" s="21">
        <v>17</v>
      </c>
      <c r="N31" s="19">
        <v>11780</v>
      </c>
      <c r="O31" s="19">
        <f t="shared" si="2"/>
        <v>11499.636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11780</v>
      </c>
      <c r="E32" s="19">
        <f t="shared" si="0"/>
        <v>11499.636</v>
      </c>
      <c r="F32" s="20">
        <v>37</v>
      </c>
      <c r="G32" s="21">
        <v>9</v>
      </c>
      <c r="H32" s="21">
        <v>9.15</v>
      </c>
      <c r="I32" s="19">
        <v>11780</v>
      </c>
      <c r="J32" s="19">
        <f t="shared" si="1"/>
        <v>11499.636</v>
      </c>
      <c r="K32" s="20">
        <v>69</v>
      </c>
      <c r="L32" s="21">
        <v>17</v>
      </c>
      <c r="M32" s="21">
        <v>17.149999999999999</v>
      </c>
      <c r="N32" s="19">
        <v>11780</v>
      </c>
      <c r="O32" s="19">
        <f t="shared" si="2"/>
        <v>11499.636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11780</v>
      </c>
      <c r="E33" s="19">
        <f t="shared" si="0"/>
        <v>11499.636</v>
      </c>
      <c r="F33" s="20">
        <v>38</v>
      </c>
      <c r="G33" s="21">
        <v>9.15</v>
      </c>
      <c r="H33" s="21">
        <v>9.3000000000000007</v>
      </c>
      <c r="I33" s="19">
        <v>11780</v>
      </c>
      <c r="J33" s="19">
        <f t="shared" si="1"/>
        <v>11499.636</v>
      </c>
      <c r="K33" s="20">
        <v>70</v>
      </c>
      <c r="L33" s="21">
        <v>17.149999999999999</v>
      </c>
      <c r="M33" s="21">
        <v>17.3</v>
      </c>
      <c r="N33" s="19">
        <v>11780</v>
      </c>
      <c r="O33" s="19">
        <f t="shared" si="2"/>
        <v>11499.636</v>
      </c>
    </row>
    <row r="34" spans="1:15" ht="23.25">
      <c r="A34" s="16">
        <v>7</v>
      </c>
      <c r="B34" s="22">
        <v>1.3</v>
      </c>
      <c r="C34" s="18">
        <v>1.45</v>
      </c>
      <c r="D34" s="19">
        <v>11780</v>
      </c>
      <c r="E34" s="19">
        <f t="shared" si="0"/>
        <v>11499.636</v>
      </c>
      <c r="F34" s="20">
        <v>39</v>
      </c>
      <c r="G34" s="21">
        <v>9.3000000000000007</v>
      </c>
      <c r="H34" s="21">
        <v>9.4499999999999993</v>
      </c>
      <c r="I34" s="19">
        <v>11780</v>
      </c>
      <c r="J34" s="19">
        <f t="shared" si="1"/>
        <v>11499.636</v>
      </c>
      <c r="K34" s="20">
        <v>71</v>
      </c>
      <c r="L34" s="21">
        <v>17.3</v>
      </c>
      <c r="M34" s="21">
        <v>17.45</v>
      </c>
      <c r="N34" s="19">
        <v>11780</v>
      </c>
      <c r="O34" s="19">
        <f t="shared" si="2"/>
        <v>11499.636</v>
      </c>
    </row>
    <row r="35" spans="1:15" ht="23.25">
      <c r="A35" s="16">
        <v>8</v>
      </c>
      <c r="B35" s="16">
        <v>1.45</v>
      </c>
      <c r="C35" s="21">
        <v>2</v>
      </c>
      <c r="D35" s="19">
        <v>11780</v>
      </c>
      <c r="E35" s="19">
        <f t="shared" si="0"/>
        <v>11499.636</v>
      </c>
      <c r="F35" s="20">
        <v>40</v>
      </c>
      <c r="G35" s="21">
        <v>9.4499999999999993</v>
      </c>
      <c r="H35" s="21">
        <v>10</v>
      </c>
      <c r="I35" s="19">
        <v>11780</v>
      </c>
      <c r="J35" s="19">
        <f t="shared" si="1"/>
        <v>11499.636</v>
      </c>
      <c r="K35" s="20">
        <v>72</v>
      </c>
      <c r="L35" s="23">
        <v>17.45</v>
      </c>
      <c r="M35" s="21">
        <v>18</v>
      </c>
      <c r="N35" s="19">
        <v>11780</v>
      </c>
      <c r="O35" s="19">
        <f t="shared" si="2"/>
        <v>11499.636</v>
      </c>
    </row>
    <row r="36" spans="1:15" ht="23.25">
      <c r="A36" s="16">
        <v>9</v>
      </c>
      <c r="B36" s="22">
        <v>2</v>
      </c>
      <c r="C36" s="18">
        <v>2.15</v>
      </c>
      <c r="D36" s="19">
        <v>11780</v>
      </c>
      <c r="E36" s="19">
        <f t="shared" si="0"/>
        <v>11499.636</v>
      </c>
      <c r="F36" s="20">
        <v>41</v>
      </c>
      <c r="G36" s="21">
        <v>10</v>
      </c>
      <c r="H36" s="23">
        <v>10.15</v>
      </c>
      <c r="I36" s="19">
        <v>11780</v>
      </c>
      <c r="J36" s="19">
        <f t="shared" si="1"/>
        <v>11499.636</v>
      </c>
      <c r="K36" s="20">
        <v>73</v>
      </c>
      <c r="L36" s="23">
        <v>18</v>
      </c>
      <c r="M36" s="21">
        <v>18.149999999999999</v>
      </c>
      <c r="N36" s="19">
        <v>11780</v>
      </c>
      <c r="O36" s="19">
        <f t="shared" si="2"/>
        <v>11499.636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11780</v>
      </c>
      <c r="E37" s="19">
        <f t="shared" si="0"/>
        <v>11499.636</v>
      </c>
      <c r="F37" s="20">
        <v>42</v>
      </c>
      <c r="G37" s="21">
        <v>10.15</v>
      </c>
      <c r="H37" s="23">
        <v>10.3</v>
      </c>
      <c r="I37" s="19">
        <v>11780</v>
      </c>
      <c r="J37" s="19">
        <f t="shared" si="1"/>
        <v>11499.636</v>
      </c>
      <c r="K37" s="20">
        <v>74</v>
      </c>
      <c r="L37" s="23">
        <v>18.149999999999999</v>
      </c>
      <c r="M37" s="21">
        <v>18.3</v>
      </c>
      <c r="N37" s="19">
        <v>11780</v>
      </c>
      <c r="O37" s="19">
        <f t="shared" si="2"/>
        <v>11499.636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11780</v>
      </c>
      <c r="E38" s="19">
        <f t="shared" si="0"/>
        <v>11499.636</v>
      </c>
      <c r="F38" s="20">
        <v>43</v>
      </c>
      <c r="G38" s="21">
        <v>10.3</v>
      </c>
      <c r="H38" s="23">
        <v>10.45</v>
      </c>
      <c r="I38" s="19">
        <v>11780</v>
      </c>
      <c r="J38" s="19">
        <f t="shared" si="1"/>
        <v>11499.636</v>
      </c>
      <c r="K38" s="20">
        <v>75</v>
      </c>
      <c r="L38" s="23">
        <v>18.3</v>
      </c>
      <c r="M38" s="21">
        <v>18.45</v>
      </c>
      <c r="N38" s="19">
        <v>11780</v>
      </c>
      <c r="O38" s="19">
        <f t="shared" si="2"/>
        <v>11499.636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11780</v>
      </c>
      <c r="E39" s="19">
        <f t="shared" si="0"/>
        <v>11499.636</v>
      </c>
      <c r="F39" s="20">
        <v>44</v>
      </c>
      <c r="G39" s="21">
        <v>10.45</v>
      </c>
      <c r="H39" s="23">
        <v>11</v>
      </c>
      <c r="I39" s="19">
        <v>11780</v>
      </c>
      <c r="J39" s="19">
        <f t="shared" si="1"/>
        <v>11499.636</v>
      </c>
      <c r="K39" s="20">
        <v>76</v>
      </c>
      <c r="L39" s="23">
        <v>18.45</v>
      </c>
      <c r="M39" s="21">
        <v>19</v>
      </c>
      <c r="N39" s="19">
        <v>11780</v>
      </c>
      <c r="O39" s="19">
        <f t="shared" si="2"/>
        <v>11499.636</v>
      </c>
    </row>
    <row r="40" spans="1:15" ht="23.25">
      <c r="A40" s="16">
        <v>13</v>
      </c>
      <c r="B40" s="22">
        <v>3</v>
      </c>
      <c r="C40" s="24">
        <v>3.15</v>
      </c>
      <c r="D40" s="19">
        <v>11780</v>
      </c>
      <c r="E40" s="19">
        <f t="shared" si="0"/>
        <v>11499.636</v>
      </c>
      <c r="F40" s="20">
        <v>45</v>
      </c>
      <c r="G40" s="21">
        <v>11</v>
      </c>
      <c r="H40" s="23">
        <v>11.15</v>
      </c>
      <c r="I40" s="19">
        <v>11780</v>
      </c>
      <c r="J40" s="19">
        <f t="shared" si="1"/>
        <v>11499.636</v>
      </c>
      <c r="K40" s="20">
        <v>77</v>
      </c>
      <c r="L40" s="23">
        <v>19</v>
      </c>
      <c r="M40" s="21">
        <v>19.149999999999999</v>
      </c>
      <c r="N40" s="19">
        <v>11780</v>
      </c>
      <c r="O40" s="19">
        <f t="shared" si="2"/>
        <v>11499.636</v>
      </c>
    </row>
    <row r="41" spans="1:15" ht="23.25">
      <c r="A41" s="16">
        <v>14</v>
      </c>
      <c r="B41" s="16">
        <v>3.15</v>
      </c>
      <c r="C41" s="23">
        <v>3.3</v>
      </c>
      <c r="D41" s="19">
        <v>11780</v>
      </c>
      <c r="E41" s="19">
        <f t="shared" si="0"/>
        <v>11499.636</v>
      </c>
      <c r="F41" s="20">
        <v>46</v>
      </c>
      <c r="G41" s="21">
        <v>11.15</v>
      </c>
      <c r="H41" s="23">
        <v>11.3</v>
      </c>
      <c r="I41" s="19">
        <v>11780</v>
      </c>
      <c r="J41" s="19">
        <f t="shared" si="1"/>
        <v>11499.636</v>
      </c>
      <c r="K41" s="20">
        <v>78</v>
      </c>
      <c r="L41" s="23">
        <v>19.149999999999999</v>
      </c>
      <c r="M41" s="21">
        <v>19.3</v>
      </c>
      <c r="N41" s="19">
        <v>11780</v>
      </c>
      <c r="O41" s="19">
        <f t="shared" si="2"/>
        <v>11499.636</v>
      </c>
    </row>
    <row r="42" spans="1:15" ht="23.25">
      <c r="A42" s="16">
        <v>15</v>
      </c>
      <c r="B42" s="22">
        <v>3.3</v>
      </c>
      <c r="C42" s="24">
        <v>3.45</v>
      </c>
      <c r="D42" s="19">
        <v>11780</v>
      </c>
      <c r="E42" s="19">
        <f t="shared" si="0"/>
        <v>11499.636</v>
      </c>
      <c r="F42" s="20">
        <v>47</v>
      </c>
      <c r="G42" s="21">
        <v>11.3</v>
      </c>
      <c r="H42" s="23">
        <v>11.45</v>
      </c>
      <c r="I42" s="19">
        <v>11780</v>
      </c>
      <c r="J42" s="19">
        <f t="shared" si="1"/>
        <v>11499.636</v>
      </c>
      <c r="K42" s="20">
        <v>79</v>
      </c>
      <c r="L42" s="23">
        <v>19.3</v>
      </c>
      <c r="M42" s="21">
        <v>19.45</v>
      </c>
      <c r="N42" s="19">
        <v>11780</v>
      </c>
      <c r="O42" s="19">
        <f t="shared" si="2"/>
        <v>11499.636</v>
      </c>
    </row>
    <row r="43" spans="1:15" ht="23.25">
      <c r="A43" s="16">
        <v>16</v>
      </c>
      <c r="B43" s="16">
        <v>3.45</v>
      </c>
      <c r="C43" s="23">
        <v>4</v>
      </c>
      <c r="D43" s="19">
        <v>11780</v>
      </c>
      <c r="E43" s="19">
        <f t="shared" si="0"/>
        <v>11499.636</v>
      </c>
      <c r="F43" s="20">
        <v>48</v>
      </c>
      <c r="G43" s="21">
        <v>11.45</v>
      </c>
      <c r="H43" s="23">
        <v>12</v>
      </c>
      <c r="I43" s="19">
        <v>11780</v>
      </c>
      <c r="J43" s="19">
        <f t="shared" si="1"/>
        <v>11499.636</v>
      </c>
      <c r="K43" s="20">
        <v>80</v>
      </c>
      <c r="L43" s="23">
        <v>19.45</v>
      </c>
      <c r="M43" s="21">
        <v>20</v>
      </c>
      <c r="N43" s="19">
        <v>11780</v>
      </c>
      <c r="O43" s="19">
        <f t="shared" si="2"/>
        <v>11499.636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11780</v>
      </c>
      <c r="E44" s="19">
        <f t="shared" si="0"/>
        <v>11499.636</v>
      </c>
      <c r="F44" s="20">
        <v>49</v>
      </c>
      <c r="G44" s="21">
        <v>12</v>
      </c>
      <c r="H44" s="23">
        <v>12.15</v>
      </c>
      <c r="I44" s="19">
        <v>11780</v>
      </c>
      <c r="J44" s="19">
        <f t="shared" si="1"/>
        <v>11499.636</v>
      </c>
      <c r="K44" s="20">
        <v>81</v>
      </c>
      <c r="L44" s="23">
        <v>20</v>
      </c>
      <c r="M44" s="21">
        <v>20.149999999999999</v>
      </c>
      <c r="N44" s="19">
        <v>11780</v>
      </c>
      <c r="O44" s="19">
        <f t="shared" si="2"/>
        <v>11499.636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11780</v>
      </c>
      <c r="E45" s="19">
        <f t="shared" si="0"/>
        <v>11499.636</v>
      </c>
      <c r="F45" s="20">
        <v>50</v>
      </c>
      <c r="G45" s="21">
        <v>12.15</v>
      </c>
      <c r="H45" s="23">
        <v>12.3</v>
      </c>
      <c r="I45" s="19">
        <v>11780</v>
      </c>
      <c r="J45" s="19">
        <f t="shared" si="1"/>
        <v>11499.636</v>
      </c>
      <c r="K45" s="20">
        <v>82</v>
      </c>
      <c r="L45" s="23">
        <v>20.149999999999999</v>
      </c>
      <c r="M45" s="21">
        <v>20.3</v>
      </c>
      <c r="N45" s="19">
        <v>11780</v>
      </c>
      <c r="O45" s="19">
        <f t="shared" si="2"/>
        <v>11499.636</v>
      </c>
    </row>
    <row r="46" spans="1:15" ht="23.25">
      <c r="A46" s="16">
        <v>19</v>
      </c>
      <c r="B46" s="22">
        <v>4.3</v>
      </c>
      <c r="C46" s="24">
        <v>4.45</v>
      </c>
      <c r="D46" s="19">
        <v>11780</v>
      </c>
      <c r="E46" s="19">
        <f t="shared" si="0"/>
        <v>11499.636</v>
      </c>
      <c r="F46" s="20">
        <v>51</v>
      </c>
      <c r="G46" s="21">
        <v>12.3</v>
      </c>
      <c r="H46" s="23">
        <v>12.45</v>
      </c>
      <c r="I46" s="19">
        <v>11780</v>
      </c>
      <c r="J46" s="19">
        <f t="shared" si="1"/>
        <v>11499.636</v>
      </c>
      <c r="K46" s="20">
        <v>83</v>
      </c>
      <c r="L46" s="23">
        <v>20.3</v>
      </c>
      <c r="M46" s="21">
        <v>20.45</v>
      </c>
      <c r="N46" s="19">
        <v>11780</v>
      </c>
      <c r="O46" s="19">
        <f t="shared" si="2"/>
        <v>11499.636</v>
      </c>
    </row>
    <row r="47" spans="1:15" ht="23.25">
      <c r="A47" s="16">
        <v>20</v>
      </c>
      <c r="B47" s="16">
        <v>4.45</v>
      </c>
      <c r="C47" s="23">
        <v>5</v>
      </c>
      <c r="D47" s="19">
        <v>11780</v>
      </c>
      <c r="E47" s="19">
        <f t="shared" si="0"/>
        <v>11499.636</v>
      </c>
      <c r="F47" s="20">
        <v>52</v>
      </c>
      <c r="G47" s="21">
        <v>12.45</v>
      </c>
      <c r="H47" s="23">
        <v>13</v>
      </c>
      <c r="I47" s="19">
        <v>11780</v>
      </c>
      <c r="J47" s="19">
        <f t="shared" si="1"/>
        <v>11499.636</v>
      </c>
      <c r="K47" s="20">
        <v>84</v>
      </c>
      <c r="L47" s="23">
        <v>20.45</v>
      </c>
      <c r="M47" s="21">
        <v>21</v>
      </c>
      <c r="N47" s="19">
        <v>11780</v>
      </c>
      <c r="O47" s="19">
        <f t="shared" si="2"/>
        <v>11499.636</v>
      </c>
    </row>
    <row r="48" spans="1:15" ht="23.25">
      <c r="A48" s="16">
        <v>21</v>
      </c>
      <c r="B48" s="21">
        <v>5</v>
      </c>
      <c r="C48" s="24">
        <v>5.15</v>
      </c>
      <c r="D48" s="19">
        <v>11780</v>
      </c>
      <c r="E48" s="19">
        <f t="shared" si="0"/>
        <v>11499.636</v>
      </c>
      <c r="F48" s="20">
        <v>53</v>
      </c>
      <c r="G48" s="21">
        <v>13</v>
      </c>
      <c r="H48" s="23">
        <v>13.15</v>
      </c>
      <c r="I48" s="19">
        <v>11780</v>
      </c>
      <c r="J48" s="19">
        <f t="shared" si="1"/>
        <v>11499.636</v>
      </c>
      <c r="K48" s="20">
        <v>85</v>
      </c>
      <c r="L48" s="23">
        <v>21</v>
      </c>
      <c r="M48" s="21">
        <v>21.15</v>
      </c>
      <c r="N48" s="19">
        <v>11780</v>
      </c>
      <c r="O48" s="19">
        <f t="shared" si="2"/>
        <v>11499.636</v>
      </c>
    </row>
    <row r="49" spans="1:18" ht="23.25">
      <c r="A49" s="16">
        <v>22</v>
      </c>
      <c r="B49" s="18">
        <v>5.15</v>
      </c>
      <c r="C49" s="23">
        <v>5.3</v>
      </c>
      <c r="D49" s="19">
        <v>11780</v>
      </c>
      <c r="E49" s="19">
        <f t="shared" si="0"/>
        <v>11499.636</v>
      </c>
      <c r="F49" s="20">
        <v>54</v>
      </c>
      <c r="G49" s="21">
        <v>13.15</v>
      </c>
      <c r="H49" s="23">
        <v>13.3</v>
      </c>
      <c r="I49" s="19">
        <v>11780</v>
      </c>
      <c r="J49" s="19">
        <f t="shared" si="1"/>
        <v>11499.636</v>
      </c>
      <c r="K49" s="20">
        <v>86</v>
      </c>
      <c r="L49" s="23">
        <v>21.15</v>
      </c>
      <c r="M49" s="21">
        <v>21.3</v>
      </c>
      <c r="N49" s="19">
        <v>11780</v>
      </c>
      <c r="O49" s="19">
        <f t="shared" si="2"/>
        <v>11499.636</v>
      </c>
    </row>
    <row r="50" spans="1:18" ht="23.25">
      <c r="A50" s="16">
        <v>23</v>
      </c>
      <c r="B50" s="21">
        <v>5.3</v>
      </c>
      <c r="C50" s="24">
        <v>5.45</v>
      </c>
      <c r="D50" s="19">
        <v>11780</v>
      </c>
      <c r="E50" s="19">
        <f t="shared" si="0"/>
        <v>11499.636</v>
      </c>
      <c r="F50" s="20">
        <v>55</v>
      </c>
      <c r="G50" s="21">
        <v>13.3</v>
      </c>
      <c r="H50" s="23">
        <v>13.45</v>
      </c>
      <c r="I50" s="19">
        <v>11780</v>
      </c>
      <c r="J50" s="19">
        <f t="shared" si="1"/>
        <v>11499.636</v>
      </c>
      <c r="K50" s="20">
        <v>87</v>
      </c>
      <c r="L50" s="23">
        <v>21.3</v>
      </c>
      <c r="M50" s="21">
        <v>21.45</v>
      </c>
      <c r="N50" s="19">
        <v>11780</v>
      </c>
      <c r="O50" s="19">
        <f t="shared" si="2"/>
        <v>11499.636</v>
      </c>
    </row>
    <row r="51" spans="1:18" ht="23.25">
      <c r="A51" s="16">
        <v>24</v>
      </c>
      <c r="B51" s="18">
        <v>5.45</v>
      </c>
      <c r="C51" s="23">
        <v>6</v>
      </c>
      <c r="D51" s="19">
        <v>11780</v>
      </c>
      <c r="E51" s="19">
        <f t="shared" si="0"/>
        <v>11499.636</v>
      </c>
      <c r="F51" s="20">
        <v>56</v>
      </c>
      <c r="G51" s="21">
        <v>13.45</v>
      </c>
      <c r="H51" s="23">
        <v>14</v>
      </c>
      <c r="I51" s="19">
        <v>11780</v>
      </c>
      <c r="J51" s="19">
        <f t="shared" si="1"/>
        <v>11499.636</v>
      </c>
      <c r="K51" s="20">
        <v>88</v>
      </c>
      <c r="L51" s="23">
        <v>21.45</v>
      </c>
      <c r="M51" s="21">
        <v>22</v>
      </c>
      <c r="N51" s="19">
        <v>11780</v>
      </c>
      <c r="O51" s="19">
        <f t="shared" si="2"/>
        <v>11499.636</v>
      </c>
    </row>
    <row r="52" spans="1:18" ht="23.25">
      <c r="A52" s="16">
        <v>25</v>
      </c>
      <c r="B52" s="21">
        <v>6</v>
      </c>
      <c r="C52" s="24">
        <v>6.15</v>
      </c>
      <c r="D52" s="19">
        <v>11780</v>
      </c>
      <c r="E52" s="19">
        <f t="shared" si="0"/>
        <v>11499.636</v>
      </c>
      <c r="F52" s="20">
        <v>57</v>
      </c>
      <c r="G52" s="21">
        <v>14</v>
      </c>
      <c r="H52" s="23">
        <v>14.15</v>
      </c>
      <c r="I52" s="19">
        <v>11780</v>
      </c>
      <c r="J52" s="19">
        <f t="shared" si="1"/>
        <v>11499.636</v>
      </c>
      <c r="K52" s="20">
        <v>89</v>
      </c>
      <c r="L52" s="23">
        <v>22</v>
      </c>
      <c r="M52" s="21">
        <v>22.15</v>
      </c>
      <c r="N52" s="19">
        <v>11780</v>
      </c>
      <c r="O52" s="19">
        <f t="shared" si="2"/>
        <v>11499.636</v>
      </c>
    </row>
    <row r="53" spans="1:18" ht="23.25">
      <c r="A53" s="16">
        <v>26</v>
      </c>
      <c r="B53" s="18">
        <v>6.15</v>
      </c>
      <c r="C53" s="23">
        <v>6.3</v>
      </c>
      <c r="D53" s="19">
        <v>11780</v>
      </c>
      <c r="E53" s="19">
        <f t="shared" si="0"/>
        <v>11499.636</v>
      </c>
      <c r="F53" s="20">
        <v>58</v>
      </c>
      <c r="G53" s="21">
        <v>14.15</v>
      </c>
      <c r="H53" s="23">
        <v>14.3</v>
      </c>
      <c r="I53" s="19">
        <v>11780</v>
      </c>
      <c r="J53" s="19">
        <f t="shared" si="1"/>
        <v>11499.636</v>
      </c>
      <c r="K53" s="20">
        <v>90</v>
      </c>
      <c r="L53" s="23">
        <v>22.15</v>
      </c>
      <c r="M53" s="21">
        <v>22.3</v>
      </c>
      <c r="N53" s="19">
        <v>11780</v>
      </c>
      <c r="O53" s="19">
        <f t="shared" si="2"/>
        <v>11499.636</v>
      </c>
    </row>
    <row r="54" spans="1:18" ht="23.25">
      <c r="A54" s="16">
        <v>27</v>
      </c>
      <c r="B54" s="21">
        <v>6.3</v>
      </c>
      <c r="C54" s="24">
        <v>6.45</v>
      </c>
      <c r="D54" s="19">
        <v>11780</v>
      </c>
      <c r="E54" s="19">
        <f t="shared" si="0"/>
        <v>11499.636</v>
      </c>
      <c r="F54" s="20">
        <v>59</v>
      </c>
      <c r="G54" s="21">
        <v>14.3</v>
      </c>
      <c r="H54" s="23">
        <v>14.45</v>
      </c>
      <c r="I54" s="19">
        <v>11780</v>
      </c>
      <c r="J54" s="19">
        <f t="shared" si="1"/>
        <v>11499.636</v>
      </c>
      <c r="K54" s="20">
        <v>91</v>
      </c>
      <c r="L54" s="23">
        <v>22.3</v>
      </c>
      <c r="M54" s="21">
        <v>22.45</v>
      </c>
      <c r="N54" s="19">
        <v>11780</v>
      </c>
      <c r="O54" s="19">
        <f t="shared" si="2"/>
        <v>11499.636</v>
      </c>
    </row>
    <row r="55" spans="1:18" ht="23.25">
      <c r="A55" s="16">
        <v>28</v>
      </c>
      <c r="B55" s="18">
        <v>6.45</v>
      </c>
      <c r="C55" s="23">
        <v>7</v>
      </c>
      <c r="D55" s="19">
        <v>11780</v>
      </c>
      <c r="E55" s="19">
        <f t="shared" si="0"/>
        <v>11499.636</v>
      </c>
      <c r="F55" s="20">
        <v>60</v>
      </c>
      <c r="G55" s="21">
        <v>14.45</v>
      </c>
      <c r="H55" s="21">
        <v>15</v>
      </c>
      <c r="I55" s="19">
        <v>11780</v>
      </c>
      <c r="J55" s="19">
        <f t="shared" si="1"/>
        <v>11499.636</v>
      </c>
      <c r="K55" s="20">
        <v>92</v>
      </c>
      <c r="L55" s="23">
        <v>22.45</v>
      </c>
      <c r="M55" s="21">
        <v>23</v>
      </c>
      <c r="N55" s="19">
        <v>11780</v>
      </c>
      <c r="O55" s="19">
        <f t="shared" si="2"/>
        <v>11499.636</v>
      </c>
    </row>
    <row r="56" spans="1:18" ht="23.25">
      <c r="A56" s="16">
        <v>29</v>
      </c>
      <c r="B56" s="21">
        <v>7</v>
      </c>
      <c r="C56" s="24">
        <v>7.15</v>
      </c>
      <c r="D56" s="19">
        <v>11780</v>
      </c>
      <c r="E56" s="19">
        <f t="shared" si="0"/>
        <v>11499.636</v>
      </c>
      <c r="F56" s="20">
        <v>61</v>
      </c>
      <c r="G56" s="21">
        <v>15</v>
      </c>
      <c r="H56" s="21">
        <v>15.15</v>
      </c>
      <c r="I56" s="19">
        <v>11780</v>
      </c>
      <c r="J56" s="19">
        <f t="shared" si="1"/>
        <v>11499.636</v>
      </c>
      <c r="K56" s="20">
        <v>93</v>
      </c>
      <c r="L56" s="23">
        <v>23</v>
      </c>
      <c r="M56" s="21">
        <v>23.15</v>
      </c>
      <c r="N56" s="19">
        <v>11780</v>
      </c>
      <c r="O56" s="19">
        <f t="shared" si="2"/>
        <v>11499.636</v>
      </c>
    </row>
    <row r="57" spans="1:18" ht="23.25">
      <c r="A57" s="16">
        <v>30</v>
      </c>
      <c r="B57" s="18">
        <v>7.15</v>
      </c>
      <c r="C57" s="23">
        <v>7.3</v>
      </c>
      <c r="D57" s="19">
        <v>11780</v>
      </c>
      <c r="E57" s="19">
        <f t="shared" si="0"/>
        <v>11499.636</v>
      </c>
      <c r="F57" s="20">
        <v>62</v>
      </c>
      <c r="G57" s="21">
        <v>15.15</v>
      </c>
      <c r="H57" s="21">
        <v>15.3</v>
      </c>
      <c r="I57" s="19">
        <v>11780</v>
      </c>
      <c r="J57" s="19">
        <f t="shared" si="1"/>
        <v>11499.636</v>
      </c>
      <c r="K57" s="20">
        <v>94</v>
      </c>
      <c r="L57" s="21">
        <v>23.15</v>
      </c>
      <c r="M57" s="21">
        <v>23.3</v>
      </c>
      <c r="N57" s="19">
        <v>11780</v>
      </c>
      <c r="O57" s="19">
        <f t="shared" si="2"/>
        <v>11499.636</v>
      </c>
    </row>
    <row r="58" spans="1:18" ht="23.25">
      <c r="A58" s="16">
        <v>31</v>
      </c>
      <c r="B58" s="21">
        <v>7.3</v>
      </c>
      <c r="C58" s="24">
        <v>7.45</v>
      </c>
      <c r="D58" s="19">
        <v>11780</v>
      </c>
      <c r="E58" s="19">
        <f t="shared" si="0"/>
        <v>11499.636</v>
      </c>
      <c r="F58" s="20">
        <v>63</v>
      </c>
      <c r="G58" s="21">
        <v>15.3</v>
      </c>
      <c r="H58" s="21">
        <v>15.45</v>
      </c>
      <c r="I58" s="19">
        <v>11780</v>
      </c>
      <c r="J58" s="19">
        <f t="shared" si="1"/>
        <v>11499.636</v>
      </c>
      <c r="K58" s="20">
        <v>95</v>
      </c>
      <c r="L58" s="21">
        <v>23.3</v>
      </c>
      <c r="M58" s="21">
        <v>23.45</v>
      </c>
      <c r="N58" s="19">
        <v>11780</v>
      </c>
      <c r="O58" s="19">
        <f t="shared" si="2"/>
        <v>11499.636</v>
      </c>
    </row>
    <row r="59" spans="1:18" ht="23.25">
      <c r="A59" s="16">
        <v>32</v>
      </c>
      <c r="B59" s="18">
        <v>7.45</v>
      </c>
      <c r="C59" s="23">
        <v>8</v>
      </c>
      <c r="D59" s="19">
        <v>11780</v>
      </c>
      <c r="E59" s="19">
        <f t="shared" si="0"/>
        <v>11499.636</v>
      </c>
      <c r="F59" s="20">
        <v>64</v>
      </c>
      <c r="G59" s="21">
        <v>15.45</v>
      </c>
      <c r="H59" s="21">
        <v>16</v>
      </c>
      <c r="I59" s="19">
        <v>11780</v>
      </c>
      <c r="J59" s="19">
        <f t="shared" si="1"/>
        <v>11499.636</v>
      </c>
      <c r="K59" s="25">
        <v>96</v>
      </c>
      <c r="L59" s="21">
        <v>23.45</v>
      </c>
      <c r="M59" s="26">
        <v>24</v>
      </c>
      <c r="N59" s="19">
        <v>11780</v>
      </c>
      <c r="O59" s="19">
        <f t="shared" si="2"/>
        <v>11499.636</v>
      </c>
    </row>
    <row r="60" spans="1:18" ht="23.25">
      <c r="A60" s="27"/>
      <c r="B60" s="28"/>
      <c r="C60" s="29"/>
      <c r="D60" s="30">
        <f>SUM(D28:D59)</f>
        <v>376960</v>
      </c>
      <c r="E60" s="31">
        <f>SUM(E28:E59)</f>
        <v>367988.35200000001</v>
      </c>
      <c r="F60" s="32"/>
      <c r="G60" s="33"/>
      <c r="H60" s="33"/>
      <c r="I60" s="31">
        <f>SUM(I28:I59)</f>
        <v>376960</v>
      </c>
      <c r="J60" s="30">
        <f>SUM(J28:J59)</f>
        <v>367988.35200000001</v>
      </c>
      <c r="K60" s="32"/>
      <c r="L60" s="33"/>
      <c r="M60" s="33"/>
      <c r="N60" s="30">
        <f>SUM(N28:N59)</f>
        <v>376960</v>
      </c>
      <c r="O60" s="31">
        <f>SUM(O28:O59)</f>
        <v>367988.35200000001</v>
      </c>
      <c r="P60" s="11"/>
      <c r="Q60" s="34"/>
      <c r="R60" s="11"/>
    </row>
    <row r="64" spans="1:18">
      <c r="A64" t="s">
        <v>50</v>
      </c>
      <c r="B64">
        <f>SUM(D60,I60,N60)/(4000*1000)</f>
        <v>0.28272000000000003</v>
      </c>
      <c r="C64">
        <f>ROUNDDOWN(SUM(E60,J60,O60)/(4000*1000),4)</f>
        <v>0.27589999999999998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6" workbookViewId="0">
      <selection activeCell="O25" sqref="O25"/>
    </sheetView>
  </sheetViews>
  <sheetFormatPr defaultColWidth="9.140625" defaultRowHeight="12.75"/>
  <cols>
    <col min="4" max="5" width="12.140625" customWidth="1"/>
    <col min="9" max="10" width="13" customWidth="1"/>
    <col min="14" max="15" width="13.710937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51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52</v>
      </c>
      <c r="N12" s="1" t="s">
        <v>53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15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17" customHeight="1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11780</v>
      </c>
      <c r="E28" s="19">
        <f t="shared" ref="E28:E59" si="0">D28*(100-2.38)/100</f>
        <v>11499.636</v>
      </c>
      <c r="F28" s="20">
        <v>33</v>
      </c>
      <c r="G28" s="21">
        <v>8</v>
      </c>
      <c r="H28" s="21">
        <v>8.15</v>
      </c>
      <c r="I28" s="19">
        <v>11780</v>
      </c>
      <c r="J28" s="19">
        <f t="shared" ref="J28:J59" si="1">I28*(100-2.38)/100</f>
        <v>11499.636</v>
      </c>
      <c r="K28" s="20">
        <v>65</v>
      </c>
      <c r="L28" s="21">
        <v>16</v>
      </c>
      <c r="M28" s="21">
        <v>16.149999999999999</v>
      </c>
      <c r="N28" s="19">
        <v>11780</v>
      </c>
      <c r="O28" s="19">
        <f t="shared" ref="O28:O59" si="2">N28*(100-2.38)/100</f>
        <v>11499.636</v>
      </c>
    </row>
    <row r="29" spans="1:15" ht="23.25">
      <c r="A29" s="16">
        <v>2</v>
      </c>
      <c r="B29" s="16">
        <v>0.15</v>
      </c>
      <c r="C29" s="22">
        <v>0.3</v>
      </c>
      <c r="D29" s="19">
        <v>11780</v>
      </c>
      <c r="E29" s="19">
        <f t="shared" si="0"/>
        <v>11499.636</v>
      </c>
      <c r="F29" s="20">
        <v>34</v>
      </c>
      <c r="G29" s="21">
        <v>8.15</v>
      </c>
      <c r="H29" s="21">
        <v>8.3000000000000007</v>
      </c>
      <c r="I29" s="19">
        <v>11780</v>
      </c>
      <c r="J29" s="19">
        <f t="shared" si="1"/>
        <v>11499.636</v>
      </c>
      <c r="K29" s="20">
        <v>66</v>
      </c>
      <c r="L29" s="21">
        <v>16.149999999999999</v>
      </c>
      <c r="M29" s="21">
        <v>16.3</v>
      </c>
      <c r="N29" s="19">
        <v>11780</v>
      </c>
      <c r="O29" s="19">
        <f t="shared" si="2"/>
        <v>11499.636</v>
      </c>
    </row>
    <row r="30" spans="1:15" ht="23.25">
      <c r="A30" s="16">
        <v>3</v>
      </c>
      <c r="B30" s="22">
        <v>0.3</v>
      </c>
      <c r="C30" s="18">
        <v>0.45</v>
      </c>
      <c r="D30" s="19">
        <v>11780</v>
      </c>
      <c r="E30" s="19">
        <f t="shared" si="0"/>
        <v>11499.636</v>
      </c>
      <c r="F30" s="20">
        <v>35</v>
      </c>
      <c r="G30" s="21">
        <v>8.3000000000000007</v>
      </c>
      <c r="H30" s="21">
        <v>8.4499999999999993</v>
      </c>
      <c r="I30" s="19">
        <v>11780</v>
      </c>
      <c r="J30" s="19">
        <f t="shared" si="1"/>
        <v>11499.636</v>
      </c>
      <c r="K30" s="20">
        <v>67</v>
      </c>
      <c r="L30" s="21">
        <v>16.3</v>
      </c>
      <c r="M30" s="21">
        <v>16.45</v>
      </c>
      <c r="N30" s="19">
        <v>11780</v>
      </c>
      <c r="O30" s="19">
        <f t="shared" si="2"/>
        <v>11499.636</v>
      </c>
    </row>
    <row r="31" spans="1:15" ht="23.25">
      <c r="A31" s="16">
        <v>4</v>
      </c>
      <c r="B31" s="16">
        <v>0.45</v>
      </c>
      <c r="C31" s="21">
        <v>1</v>
      </c>
      <c r="D31" s="19">
        <v>11780</v>
      </c>
      <c r="E31" s="19">
        <f t="shared" si="0"/>
        <v>11499.636</v>
      </c>
      <c r="F31" s="20">
        <v>36</v>
      </c>
      <c r="G31" s="21">
        <v>8.4499999999999993</v>
      </c>
      <c r="H31" s="21">
        <v>9</v>
      </c>
      <c r="I31" s="19">
        <v>11780</v>
      </c>
      <c r="J31" s="19">
        <f t="shared" si="1"/>
        <v>11499.636</v>
      </c>
      <c r="K31" s="20">
        <v>68</v>
      </c>
      <c r="L31" s="21">
        <v>16.45</v>
      </c>
      <c r="M31" s="21">
        <v>17</v>
      </c>
      <c r="N31" s="19">
        <v>11780</v>
      </c>
      <c r="O31" s="19">
        <f t="shared" si="2"/>
        <v>11499.636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11780</v>
      </c>
      <c r="E32" s="19">
        <f t="shared" si="0"/>
        <v>11499.636</v>
      </c>
      <c r="F32" s="20">
        <v>37</v>
      </c>
      <c r="G32" s="21">
        <v>9</v>
      </c>
      <c r="H32" s="21">
        <v>9.15</v>
      </c>
      <c r="I32" s="19">
        <v>11780</v>
      </c>
      <c r="J32" s="19">
        <f t="shared" si="1"/>
        <v>11499.636</v>
      </c>
      <c r="K32" s="20">
        <v>69</v>
      </c>
      <c r="L32" s="21">
        <v>17</v>
      </c>
      <c r="M32" s="21">
        <v>17.149999999999999</v>
      </c>
      <c r="N32" s="19">
        <v>11780</v>
      </c>
      <c r="O32" s="19">
        <f t="shared" si="2"/>
        <v>11499.636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11780</v>
      </c>
      <c r="E33" s="19">
        <f t="shared" si="0"/>
        <v>11499.636</v>
      </c>
      <c r="F33" s="20">
        <v>38</v>
      </c>
      <c r="G33" s="21">
        <v>9.15</v>
      </c>
      <c r="H33" s="21">
        <v>9.3000000000000007</v>
      </c>
      <c r="I33" s="19">
        <v>11780</v>
      </c>
      <c r="J33" s="19">
        <f t="shared" si="1"/>
        <v>11499.636</v>
      </c>
      <c r="K33" s="20">
        <v>70</v>
      </c>
      <c r="L33" s="21">
        <v>17.149999999999999</v>
      </c>
      <c r="M33" s="21">
        <v>17.3</v>
      </c>
      <c r="N33" s="19">
        <v>11780</v>
      </c>
      <c r="O33" s="19">
        <f t="shared" si="2"/>
        <v>11499.636</v>
      </c>
    </row>
    <row r="34" spans="1:15" ht="23.25">
      <c r="A34" s="16">
        <v>7</v>
      </c>
      <c r="B34" s="22">
        <v>1.3</v>
      </c>
      <c r="C34" s="18">
        <v>1.45</v>
      </c>
      <c r="D34" s="19">
        <v>11780</v>
      </c>
      <c r="E34" s="19">
        <f t="shared" si="0"/>
        <v>11499.636</v>
      </c>
      <c r="F34" s="20">
        <v>39</v>
      </c>
      <c r="G34" s="21">
        <v>9.3000000000000007</v>
      </c>
      <c r="H34" s="21">
        <v>9.4499999999999993</v>
      </c>
      <c r="I34" s="19">
        <v>11780</v>
      </c>
      <c r="J34" s="19">
        <f t="shared" si="1"/>
        <v>11499.636</v>
      </c>
      <c r="K34" s="20">
        <v>71</v>
      </c>
      <c r="L34" s="21">
        <v>17.3</v>
      </c>
      <c r="M34" s="21">
        <v>17.45</v>
      </c>
      <c r="N34" s="19">
        <v>11780</v>
      </c>
      <c r="O34" s="19">
        <f t="shared" si="2"/>
        <v>11499.636</v>
      </c>
    </row>
    <row r="35" spans="1:15" ht="23.25">
      <c r="A35" s="16">
        <v>8</v>
      </c>
      <c r="B35" s="16">
        <v>1.45</v>
      </c>
      <c r="C35" s="21">
        <v>2</v>
      </c>
      <c r="D35" s="19">
        <v>11780</v>
      </c>
      <c r="E35" s="19">
        <f t="shared" si="0"/>
        <v>11499.636</v>
      </c>
      <c r="F35" s="20">
        <v>40</v>
      </c>
      <c r="G35" s="21">
        <v>9.4499999999999993</v>
      </c>
      <c r="H35" s="21">
        <v>10</v>
      </c>
      <c r="I35" s="19">
        <v>11780</v>
      </c>
      <c r="J35" s="19">
        <f t="shared" si="1"/>
        <v>11499.636</v>
      </c>
      <c r="K35" s="20">
        <v>72</v>
      </c>
      <c r="L35" s="23">
        <v>17.45</v>
      </c>
      <c r="M35" s="21">
        <v>18</v>
      </c>
      <c r="N35" s="19">
        <v>11780</v>
      </c>
      <c r="O35" s="19">
        <f t="shared" si="2"/>
        <v>11499.636</v>
      </c>
    </row>
    <row r="36" spans="1:15" ht="23.25">
      <c r="A36" s="16">
        <v>9</v>
      </c>
      <c r="B36" s="22">
        <v>2</v>
      </c>
      <c r="C36" s="18">
        <v>2.15</v>
      </c>
      <c r="D36" s="19">
        <v>11780</v>
      </c>
      <c r="E36" s="19">
        <f t="shared" si="0"/>
        <v>11499.636</v>
      </c>
      <c r="F36" s="20">
        <v>41</v>
      </c>
      <c r="G36" s="21">
        <v>10</v>
      </c>
      <c r="H36" s="23">
        <v>10.15</v>
      </c>
      <c r="I36" s="19">
        <v>11780</v>
      </c>
      <c r="J36" s="19">
        <f t="shared" si="1"/>
        <v>11499.636</v>
      </c>
      <c r="K36" s="20">
        <v>73</v>
      </c>
      <c r="L36" s="23">
        <v>18</v>
      </c>
      <c r="M36" s="21">
        <v>18.149999999999999</v>
      </c>
      <c r="N36" s="19">
        <v>11780</v>
      </c>
      <c r="O36" s="19">
        <f t="shared" si="2"/>
        <v>11499.636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11780</v>
      </c>
      <c r="E37" s="19">
        <f t="shared" si="0"/>
        <v>11499.636</v>
      </c>
      <c r="F37" s="20">
        <v>42</v>
      </c>
      <c r="G37" s="21">
        <v>10.15</v>
      </c>
      <c r="H37" s="23">
        <v>10.3</v>
      </c>
      <c r="I37" s="19">
        <v>11780</v>
      </c>
      <c r="J37" s="19">
        <f t="shared" si="1"/>
        <v>11499.636</v>
      </c>
      <c r="K37" s="20">
        <v>74</v>
      </c>
      <c r="L37" s="23">
        <v>18.149999999999999</v>
      </c>
      <c r="M37" s="21">
        <v>18.3</v>
      </c>
      <c r="N37" s="19">
        <v>11780</v>
      </c>
      <c r="O37" s="19">
        <f t="shared" si="2"/>
        <v>11499.636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11780</v>
      </c>
      <c r="E38" s="19">
        <f t="shared" si="0"/>
        <v>11499.636</v>
      </c>
      <c r="F38" s="20">
        <v>43</v>
      </c>
      <c r="G38" s="21">
        <v>10.3</v>
      </c>
      <c r="H38" s="23">
        <v>10.45</v>
      </c>
      <c r="I38" s="19">
        <v>11780</v>
      </c>
      <c r="J38" s="19">
        <f t="shared" si="1"/>
        <v>11499.636</v>
      </c>
      <c r="K38" s="20">
        <v>75</v>
      </c>
      <c r="L38" s="23">
        <v>18.3</v>
      </c>
      <c r="M38" s="21">
        <v>18.45</v>
      </c>
      <c r="N38" s="19">
        <v>11780</v>
      </c>
      <c r="O38" s="19">
        <f t="shared" si="2"/>
        <v>11499.636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11780</v>
      </c>
      <c r="E39" s="19">
        <f t="shared" si="0"/>
        <v>11499.636</v>
      </c>
      <c r="F39" s="20">
        <v>44</v>
      </c>
      <c r="G39" s="21">
        <v>10.45</v>
      </c>
      <c r="H39" s="23">
        <v>11</v>
      </c>
      <c r="I39" s="19">
        <v>11780</v>
      </c>
      <c r="J39" s="19">
        <f t="shared" si="1"/>
        <v>11499.636</v>
      </c>
      <c r="K39" s="20">
        <v>76</v>
      </c>
      <c r="L39" s="23">
        <v>18.45</v>
      </c>
      <c r="M39" s="21">
        <v>19</v>
      </c>
      <c r="N39" s="19">
        <v>11780</v>
      </c>
      <c r="O39" s="19">
        <f t="shared" si="2"/>
        <v>11499.636</v>
      </c>
    </row>
    <row r="40" spans="1:15" ht="23.25">
      <c r="A40" s="16">
        <v>13</v>
      </c>
      <c r="B40" s="22">
        <v>3</v>
      </c>
      <c r="C40" s="24">
        <v>3.15</v>
      </c>
      <c r="D40" s="19">
        <v>11780</v>
      </c>
      <c r="E40" s="19">
        <f t="shared" si="0"/>
        <v>11499.636</v>
      </c>
      <c r="F40" s="20">
        <v>45</v>
      </c>
      <c r="G40" s="21">
        <v>11</v>
      </c>
      <c r="H40" s="23">
        <v>11.15</v>
      </c>
      <c r="I40" s="19">
        <v>11780</v>
      </c>
      <c r="J40" s="19">
        <f t="shared" si="1"/>
        <v>11499.636</v>
      </c>
      <c r="K40" s="20">
        <v>77</v>
      </c>
      <c r="L40" s="23">
        <v>19</v>
      </c>
      <c r="M40" s="21">
        <v>19.149999999999999</v>
      </c>
      <c r="N40" s="19">
        <v>11780</v>
      </c>
      <c r="O40" s="19">
        <f t="shared" si="2"/>
        <v>11499.636</v>
      </c>
    </row>
    <row r="41" spans="1:15" ht="23.25">
      <c r="A41" s="16">
        <v>14</v>
      </c>
      <c r="B41" s="16">
        <v>3.15</v>
      </c>
      <c r="C41" s="23">
        <v>3.3</v>
      </c>
      <c r="D41" s="19">
        <v>11780</v>
      </c>
      <c r="E41" s="19">
        <f t="shared" si="0"/>
        <v>11499.636</v>
      </c>
      <c r="F41" s="20">
        <v>46</v>
      </c>
      <c r="G41" s="21">
        <v>11.15</v>
      </c>
      <c r="H41" s="23">
        <v>11.3</v>
      </c>
      <c r="I41" s="19">
        <v>11780</v>
      </c>
      <c r="J41" s="19">
        <f t="shared" si="1"/>
        <v>11499.636</v>
      </c>
      <c r="K41" s="20">
        <v>78</v>
      </c>
      <c r="L41" s="23">
        <v>19.149999999999999</v>
      </c>
      <c r="M41" s="21">
        <v>19.3</v>
      </c>
      <c r="N41" s="19">
        <v>11780</v>
      </c>
      <c r="O41" s="19">
        <f t="shared" si="2"/>
        <v>11499.636</v>
      </c>
    </row>
    <row r="42" spans="1:15" ht="23.25">
      <c r="A42" s="16">
        <v>15</v>
      </c>
      <c r="B42" s="22">
        <v>3.3</v>
      </c>
      <c r="C42" s="24">
        <v>3.45</v>
      </c>
      <c r="D42" s="19">
        <v>11780</v>
      </c>
      <c r="E42" s="19">
        <f t="shared" si="0"/>
        <v>11499.636</v>
      </c>
      <c r="F42" s="20">
        <v>47</v>
      </c>
      <c r="G42" s="21">
        <v>11.3</v>
      </c>
      <c r="H42" s="23">
        <v>11.45</v>
      </c>
      <c r="I42" s="19">
        <v>11780</v>
      </c>
      <c r="J42" s="19">
        <f t="shared" si="1"/>
        <v>11499.636</v>
      </c>
      <c r="K42" s="20">
        <v>79</v>
      </c>
      <c r="L42" s="23">
        <v>19.3</v>
      </c>
      <c r="M42" s="21">
        <v>19.45</v>
      </c>
      <c r="N42" s="19">
        <v>11780</v>
      </c>
      <c r="O42" s="19">
        <f t="shared" si="2"/>
        <v>11499.636</v>
      </c>
    </row>
    <row r="43" spans="1:15" ht="23.25">
      <c r="A43" s="16">
        <v>16</v>
      </c>
      <c r="B43" s="16">
        <v>3.45</v>
      </c>
      <c r="C43" s="23">
        <v>4</v>
      </c>
      <c r="D43" s="19">
        <v>11780</v>
      </c>
      <c r="E43" s="19">
        <f t="shared" si="0"/>
        <v>11499.636</v>
      </c>
      <c r="F43" s="20">
        <v>48</v>
      </c>
      <c r="G43" s="21">
        <v>11.45</v>
      </c>
      <c r="H43" s="23">
        <v>12</v>
      </c>
      <c r="I43" s="19">
        <v>11780</v>
      </c>
      <c r="J43" s="19">
        <f t="shared" si="1"/>
        <v>11499.636</v>
      </c>
      <c r="K43" s="20">
        <v>80</v>
      </c>
      <c r="L43" s="23">
        <v>19.45</v>
      </c>
      <c r="M43" s="21">
        <v>20</v>
      </c>
      <c r="N43" s="19">
        <v>11780</v>
      </c>
      <c r="O43" s="19">
        <f t="shared" si="2"/>
        <v>11499.636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11780</v>
      </c>
      <c r="E44" s="19">
        <f t="shared" si="0"/>
        <v>11499.636</v>
      </c>
      <c r="F44" s="20">
        <v>49</v>
      </c>
      <c r="G44" s="21">
        <v>12</v>
      </c>
      <c r="H44" s="23">
        <v>12.15</v>
      </c>
      <c r="I44" s="19">
        <v>11780</v>
      </c>
      <c r="J44" s="19">
        <f t="shared" si="1"/>
        <v>11499.636</v>
      </c>
      <c r="K44" s="20">
        <v>81</v>
      </c>
      <c r="L44" s="23">
        <v>20</v>
      </c>
      <c r="M44" s="21">
        <v>20.149999999999999</v>
      </c>
      <c r="N44" s="19">
        <v>11780</v>
      </c>
      <c r="O44" s="19">
        <f t="shared" si="2"/>
        <v>11499.636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11780</v>
      </c>
      <c r="E45" s="19">
        <f t="shared" si="0"/>
        <v>11499.636</v>
      </c>
      <c r="F45" s="20">
        <v>50</v>
      </c>
      <c r="G45" s="21">
        <v>12.15</v>
      </c>
      <c r="H45" s="23">
        <v>12.3</v>
      </c>
      <c r="I45" s="19">
        <v>11780</v>
      </c>
      <c r="J45" s="19">
        <f t="shared" si="1"/>
        <v>11499.636</v>
      </c>
      <c r="K45" s="20">
        <v>82</v>
      </c>
      <c r="L45" s="23">
        <v>20.149999999999999</v>
      </c>
      <c r="M45" s="21">
        <v>20.3</v>
      </c>
      <c r="N45" s="19">
        <v>11780</v>
      </c>
      <c r="O45" s="19">
        <f t="shared" si="2"/>
        <v>11499.636</v>
      </c>
    </row>
    <row r="46" spans="1:15" ht="23.25">
      <c r="A46" s="16">
        <v>19</v>
      </c>
      <c r="B46" s="22">
        <v>4.3</v>
      </c>
      <c r="C46" s="24">
        <v>4.45</v>
      </c>
      <c r="D46" s="19">
        <v>11780</v>
      </c>
      <c r="E46" s="19">
        <f t="shared" si="0"/>
        <v>11499.636</v>
      </c>
      <c r="F46" s="20">
        <v>51</v>
      </c>
      <c r="G46" s="21">
        <v>12.3</v>
      </c>
      <c r="H46" s="23">
        <v>12.45</v>
      </c>
      <c r="I46" s="19">
        <v>11780</v>
      </c>
      <c r="J46" s="19">
        <f t="shared" si="1"/>
        <v>11499.636</v>
      </c>
      <c r="K46" s="20">
        <v>83</v>
      </c>
      <c r="L46" s="23">
        <v>20.3</v>
      </c>
      <c r="M46" s="21">
        <v>20.45</v>
      </c>
      <c r="N46" s="19">
        <v>11780</v>
      </c>
      <c r="O46" s="19">
        <f t="shared" si="2"/>
        <v>11499.636</v>
      </c>
    </row>
    <row r="47" spans="1:15" ht="23.25">
      <c r="A47" s="16">
        <v>20</v>
      </c>
      <c r="B47" s="16">
        <v>4.45</v>
      </c>
      <c r="C47" s="23">
        <v>5</v>
      </c>
      <c r="D47" s="19">
        <v>11780</v>
      </c>
      <c r="E47" s="19">
        <f t="shared" si="0"/>
        <v>11499.636</v>
      </c>
      <c r="F47" s="20">
        <v>52</v>
      </c>
      <c r="G47" s="21">
        <v>12.45</v>
      </c>
      <c r="H47" s="23">
        <v>13</v>
      </c>
      <c r="I47" s="19">
        <v>11780</v>
      </c>
      <c r="J47" s="19">
        <f t="shared" si="1"/>
        <v>11499.636</v>
      </c>
      <c r="K47" s="20">
        <v>84</v>
      </c>
      <c r="L47" s="23">
        <v>20.45</v>
      </c>
      <c r="M47" s="21">
        <v>21</v>
      </c>
      <c r="N47" s="19">
        <v>11780</v>
      </c>
      <c r="O47" s="19">
        <f t="shared" si="2"/>
        <v>11499.636</v>
      </c>
    </row>
    <row r="48" spans="1:15" ht="23.25">
      <c r="A48" s="16">
        <v>21</v>
      </c>
      <c r="B48" s="21">
        <v>5</v>
      </c>
      <c r="C48" s="24">
        <v>5.15</v>
      </c>
      <c r="D48" s="19">
        <v>11780</v>
      </c>
      <c r="E48" s="19">
        <f t="shared" si="0"/>
        <v>11499.636</v>
      </c>
      <c r="F48" s="20">
        <v>53</v>
      </c>
      <c r="G48" s="21">
        <v>13</v>
      </c>
      <c r="H48" s="23">
        <v>13.15</v>
      </c>
      <c r="I48" s="19">
        <v>11780</v>
      </c>
      <c r="J48" s="19">
        <f t="shared" si="1"/>
        <v>11499.636</v>
      </c>
      <c r="K48" s="20">
        <v>85</v>
      </c>
      <c r="L48" s="23">
        <v>21</v>
      </c>
      <c r="M48" s="21">
        <v>21.15</v>
      </c>
      <c r="N48" s="19">
        <v>11780</v>
      </c>
      <c r="O48" s="19">
        <f t="shared" si="2"/>
        <v>11499.636</v>
      </c>
    </row>
    <row r="49" spans="1:18" ht="23.25">
      <c r="A49" s="16">
        <v>22</v>
      </c>
      <c r="B49" s="18">
        <v>5.15</v>
      </c>
      <c r="C49" s="23">
        <v>5.3</v>
      </c>
      <c r="D49" s="19">
        <v>11780</v>
      </c>
      <c r="E49" s="19">
        <f t="shared" si="0"/>
        <v>11499.636</v>
      </c>
      <c r="F49" s="20">
        <v>54</v>
      </c>
      <c r="G49" s="21">
        <v>13.15</v>
      </c>
      <c r="H49" s="23">
        <v>13.3</v>
      </c>
      <c r="I49" s="19">
        <v>11780</v>
      </c>
      <c r="J49" s="19">
        <f t="shared" si="1"/>
        <v>11499.636</v>
      </c>
      <c r="K49" s="20">
        <v>86</v>
      </c>
      <c r="L49" s="23">
        <v>21.15</v>
      </c>
      <c r="M49" s="21">
        <v>21.3</v>
      </c>
      <c r="N49" s="19">
        <v>11780</v>
      </c>
      <c r="O49" s="19">
        <f t="shared" si="2"/>
        <v>11499.636</v>
      </c>
    </row>
    <row r="50" spans="1:18" ht="23.25">
      <c r="A50" s="16">
        <v>23</v>
      </c>
      <c r="B50" s="21">
        <v>5.3</v>
      </c>
      <c r="C50" s="24">
        <v>5.45</v>
      </c>
      <c r="D50" s="19">
        <v>11780</v>
      </c>
      <c r="E50" s="19">
        <f t="shared" si="0"/>
        <v>11499.636</v>
      </c>
      <c r="F50" s="20">
        <v>55</v>
      </c>
      <c r="G50" s="21">
        <v>13.3</v>
      </c>
      <c r="H50" s="23">
        <v>13.45</v>
      </c>
      <c r="I50" s="19">
        <v>11780</v>
      </c>
      <c r="J50" s="19">
        <f t="shared" si="1"/>
        <v>11499.636</v>
      </c>
      <c r="K50" s="20">
        <v>87</v>
      </c>
      <c r="L50" s="23">
        <v>21.3</v>
      </c>
      <c r="M50" s="21">
        <v>21.45</v>
      </c>
      <c r="N50" s="19">
        <v>11780</v>
      </c>
      <c r="O50" s="19">
        <f t="shared" si="2"/>
        <v>11499.636</v>
      </c>
    </row>
    <row r="51" spans="1:18" ht="23.25">
      <c r="A51" s="16">
        <v>24</v>
      </c>
      <c r="B51" s="18">
        <v>5.45</v>
      </c>
      <c r="C51" s="23">
        <v>6</v>
      </c>
      <c r="D51" s="19">
        <v>11780</v>
      </c>
      <c r="E51" s="19">
        <f t="shared" si="0"/>
        <v>11499.636</v>
      </c>
      <c r="F51" s="20">
        <v>56</v>
      </c>
      <c r="G51" s="21">
        <v>13.45</v>
      </c>
      <c r="H51" s="23">
        <v>14</v>
      </c>
      <c r="I51" s="19">
        <v>11780</v>
      </c>
      <c r="J51" s="19">
        <f t="shared" si="1"/>
        <v>11499.636</v>
      </c>
      <c r="K51" s="20">
        <v>88</v>
      </c>
      <c r="L51" s="23">
        <v>21.45</v>
      </c>
      <c r="M51" s="21">
        <v>22</v>
      </c>
      <c r="N51" s="19">
        <v>11780</v>
      </c>
      <c r="O51" s="19">
        <f t="shared" si="2"/>
        <v>11499.636</v>
      </c>
    </row>
    <row r="52" spans="1:18" ht="23.25">
      <c r="A52" s="16">
        <v>25</v>
      </c>
      <c r="B52" s="21">
        <v>6</v>
      </c>
      <c r="C52" s="24">
        <v>6.15</v>
      </c>
      <c r="D52" s="19">
        <v>11780</v>
      </c>
      <c r="E52" s="19">
        <f t="shared" si="0"/>
        <v>11499.636</v>
      </c>
      <c r="F52" s="20">
        <v>57</v>
      </c>
      <c r="G52" s="21">
        <v>14</v>
      </c>
      <c r="H52" s="23">
        <v>14.15</v>
      </c>
      <c r="I52" s="19">
        <v>11780</v>
      </c>
      <c r="J52" s="19">
        <f t="shared" si="1"/>
        <v>11499.636</v>
      </c>
      <c r="K52" s="20">
        <v>89</v>
      </c>
      <c r="L52" s="23">
        <v>22</v>
      </c>
      <c r="M52" s="21">
        <v>22.15</v>
      </c>
      <c r="N52" s="19">
        <v>11780</v>
      </c>
      <c r="O52" s="19">
        <f t="shared" si="2"/>
        <v>11499.636</v>
      </c>
    </row>
    <row r="53" spans="1:18" ht="23.25">
      <c r="A53" s="16">
        <v>26</v>
      </c>
      <c r="B53" s="18">
        <v>6.15</v>
      </c>
      <c r="C53" s="23">
        <v>6.3</v>
      </c>
      <c r="D53" s="19">
        <v>11780</v>
      </c>
      <c r="E53" s="19">
        <f t="shared" si="0"/>
        <v>11499.636</v>
      </c>
      <c r="F53" s="20">
        <v>58</v>
      </c>
      <c r="G53" s="21">
        <v>14.15</v>
      </c>
      <c r="H53" s="23">
        <v>14.3</v>
      </c>
      <c r="I53" s="19">
        <v>11780</v>
      </c>
      <c r="J53" s="19">
        <f t="shared" si="1"/>
        <v>11499.636</v>
      </c>
      <c r="K53" s="20">
        <v>90</v>
      </c>
      <c r="L53" s="23">
        <v>22.15</v>
      </c>
      <c r="M53" s="21">
        <v>22.3</v>
      </c>
      <c r="N53" s="19">
        <v>11780</v>
      </c>
      <c r="O53" s="19">
        <f t="shared" si="2"/>
        <v>11499.636</v>
      </c>
    </row>
    <row r="54" spans="1:18" ht="23.25">
      <c r="A54" s="16">
        <v>27</v>
      </c>
      <c r="B54" s="21">
        <v>6.3</v>
      </c>
      <c r="C54" s="24">
        <v>6.45</v>
      </c>
      <c r="D54" s="19">
        <v>11780</v>
      </c>
      <c r="E54" s="19">
        <f t="shared" si="0"/>
        <v>11499.636</v>
      </c>
      <c r="F54" s="20">
        <v>59</v>
      </c>
      <c r="G54" s="21">
        <v>14.3</v>
      </c>
      <c r="H54" s="23">
        <v>14.45</v>
      </c>
      <c r="I54" s="19">
        <v>11780</v>
      </c>
      <c r="J54" s="19">
        <f t="shared" si="1"/>
        <v>11499.636</v>
      </c>
      <c r="K54" s="20">
        <v>91</v>
      </c>
      <c r="L54" s="23">
        <v>22.3</v>
      </c>
      <c r="M54" s="21">
        <v>22.45</v>
      </c>
      <c r="N54" s="19">
        <v>11780</v>
      </c>
      <c r="O54" s="19">
        <f t="shared" si="2"/>
        <v>11499.636</v>
      </c>
    </row>
    <row r="55" spans="1:18" ht="23.25">
      <c r="A55" s="16">
        <v>28</v>
      </c>
      <c r="B55" s="18">
        <v>6.45</v>
      </c>
      <c r="C55" s="23">
        <v>7</v>
      </c>
      <c r="D55" s="19">
        <v>11780</v>
      </c>
      <c r="E55" s="19">
        <f t="shared" si="0"/>
        <v>11499.636</v>
      </c>
      <c r="F55" s="20">
        <v>60</v>
      </c>
      <c r="G55" s="21">
        <v>14.45</v>
      </c>
      <c r="H55" s="21">
        <v>15</v>
      </c>
      <c r="I55" s="19">
        <v>11780</v>
      </c>
      <c r="J55" s="19">
        <f t="shared" si="1"/>
        <v>11499.636</v>
      </c>
      <c r="K55" s="20">
        <v>92</v>
      </c>
      <c r="L55" s="23">
        <v>22.45</v>
      </c>
      <c r="M55" s="21">
        <v>23</v>
      </c>
      <c r="N55" s="19">
        <v>11780</v>
      </c>
      <c r="O55" s="19">
        <f t="shared" si="2"/>
        <v>11499.636</v>
      </c>
    </row>
    <row r="56" spans="1:18" ht="23.25">
      <c r="A56" s="16">
        <v>29</v>
      </c>
      <c r="B56" s="21">
        <v>7</v>
      </c>
      <c r="C56" s="24">
        <v>7.15</v>
      </c>
      <c r="D56" s="19">
        <v>11780</v>
      </c>
      <c r="E56" s="19">
        <f t="shared" si="0"/>
        <v>11499.636</v>
      </c>
      <c r="F56" s="20">
        <v>61</v>
      </c>
      <c r="G56" s="21">
        <v>15</v>
      </c>
      <c r="H56" s="21">
        <v>15.15</v>
      </c>
      <c r="I56" s="19">
        <v>11780</v>
      </c>
      <c r="J56" s="19">
        <f t="shared" si="1"/>
        <v>11499.636</v>
      </c>
      <c r="K56" s="20">
        <v>93</v>
      </c>
      <c r="L56" s="23">
        <v>23</v>
      </c>
      <c r="M56" s="21">
        <v>23.15</v>
      </c>
      <c r="N56" s="19">
        <v>11780</v>
      </c>
      <c r="O56" s="19">
        <f t="shared" si="2"/>
        <v>11499.636</v>
      </c>
    </row>
    <row r="57" spans="1:18" ht="23.25">
      <c r="A57" s="16">
        <v>30</v>
      </c>
      <c r="B57" s="18">
        <v>7.15</v>
      </c>
      <c r="C57" s="23">
        <v>7.3</v>
      </c>
      <c r="D57" s="19">
        <v>11780</v>
      </c>
      <c r="E57" s="19">
        <f t="shared" si="0"/>
        <v>11499.636</v>
      </c>
      <c r="F57" s="20">
        <v>62</v>
      </c>
      <c r="G57" s="21">
        <v>15.15</v>
      </c>
      <c r="H57" s="21">
        <v>15.3</v>
      </c>
      <c r="I57" s="19">
        <v>11780</v>
      </c>
      <c r="J57" s="19">
        <f t="shared" si="1"/>
        <v>11499.636</v>
      </c>
      <c r="K57" s="20">
        <v>94</v>
      </c>
      <c r="L57" s="21">
        <v>23.15</v>
      </c>
      <c r="M57" s="21">
        <v>23.3</v>
      </c>
      <c r="N57" s="19">
        <v>11780</v>
      </c>
      <c r="O57" s="19">
        <f t="shared" si="2"/>
        <v>11499.636</v>
      </c>
    </row>
    <row r="58" spans="1:18" ht="23.25">
      <c r="A58" s="16">
        <v>31</v>
      </c>
      <c r="B58" s="21">
        <v>7.3</v>
      </c>
      <c r="C58" s="24">
        <v>7.45</v>
      </c>
      <c r="D58" s="19">
        <v>11780</v>
      </c>
      <c r="E58" s="19">
        <f t="shared" si="0"/>
        <v>11499.636</v>
      </c>
      <c r="F58" s="20">
        <v>63</v>
      </c>
      <c r="G58" s="21">
        <v>15.3</v>
      </c>
      <c r="H58" s="21">
        <v>15.45</v>
      </c>
      <c r="I58" s="19">
        <v>11780</v>
      </c>
      <c r="J58" s="19">
        <f t="shared" si="1"/>
        <v>11499.636</v>
      </c>
      <c r="K58" s="20">
        <v>95</v>
      </c>
      <c r="L58" s="21">
        <v>23.3</v>
      </c>
      <c r="M58" s="21">
        <v>23.45</v>
      </c>
      <c r="N58" s="19">
        <v>11780</v>
      </c>
      <c r="O58" s="19">
        <f t="shared" si="2"/>
        <v>11499.636</v>
      </c>
    </row>
    <row r="59" spans="1:18" ht="23.25">
      <c r="A59" s="16">
        <v>32</v>
      </c>
      <c r="B59" s="18">
        <v>7.45</v>
      </c>
      <c r="C59" s="23">
        <v>8</v>
      </c>
      <c r="D59" s="19">
        <v>11780</v>
      </c>
      <c r="E59" s="19">
        <f t="shared" si="0"/>
        <v>11499.636</v>
      </c>
      <c r="F59" s="20">
        <v>64</v>
      </c>
      <c r="G59" s="21">
        <v>15.45</v>
      </c>
      <c r="H59" s="21">
        <v>16</v>
      </c>
      <c r="I59" s="19">
        <v>11780</v>
      </c>
      <c r="J59" s="19">
        <f t="shared" si="1"/>
        <v>11499.636</v>
      </c>
      <c r="K59" s="25">
        <v>96</v>
      </c>
      <c r="L59" s="21">
        <v>23.45</v>
      </c>
      <c r="M59" s="26">
        <v>24</v>
      </c>
      <c r="N59" s="19">
        <v>11780</v>
      </c>
      <c r="O59" s="19">
        <f t="shared" si="2"/>
        <v>11499.636</v>
      </c>
    </row>
    <row r="60" spans="1:18" ht="23.25">
      <c r="A60" s="27"/>
      <c r="B60" s="28"/>
      <c r="C60" s="29"/>
      <c r="D60" s="30">
        <f>SUM(D28:D59)</f>
        <v>376960</v>
      </c>
      <c r="E60" s="31">
        <f>SUM(E28:E59)</f>
        <v>367988.35200000001</v>
      </c>
      <c r="F60" s="32"/>
      <c r="G60" s="33"/>
      <c r="H60" s="33"/>
      <c r="I60" s="31">
        <f>SUM(I28:I59)</f>
        <v>376960</v>
      </c>
      <c r="J60" s="30">
        <f>SUM(J28:J59)</f>
        <v>367988.35200000001</v>
      </c>
      <c r="K60" s="32"/>
      <c r="L60" s="33"/>
      <c r="M60" s="33"/>
      <c r="N60" s="30">
        <f>SUM(N28:N59)</f>
        <v>376960</v>
      </c>
      <c r="O60" s="31">
        <f>SUM(O28:O59)</f>
        <v>367988.35200000001</v>
      </c>
      <c r="P60" s="11"/>
      <c r="Q60" s="34"/>
      <c r="R60" s="11"/>
    </row>
    <row r="64" spans="1:18">
      <c r="A64" t="s">
        <v>54</v>
      </c>
      <c r="B64">
        <f>SUM(D60,I60,N60)/(4000*1000)</f>
        <v>0.28272000000000003</v>
      </c>
      <c r="C64">
        <f>ROUNDDOWN(SUM(E60,J60,O60)/(4000*1000),4)</f>
        <v>0.27589999999999998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4" workbookViewId="0">
      <selection activeCell="J64" sqref="J64"/>
    </sheetView>
  </sheetViews>
  <sheetFormatPr defaultColWidth="9.140625" defaultRowHeight="12.75"/>
  <cols>
    <col min="4" max="5" width="14" customWidth="1"/>
    <col min="9" max="10" width="14.7109375" customWidth="1"/>
    <col min="14" max="15" width="14.710937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55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56</v>
      </c>
      <c r="N12" s="1" t="s">
        <v>57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60.75">
      <c r="A17" s="6" t="s">
        <v>13</v>
      </c>
      <c r="N17" s="9" t="s">
        <v>14</v>
      </c>
      <c r="O17" s="10" t="s">
        <v>58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21.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9230</v>
      </c>
      <c r="E28" s="19">
        <f t="shared" ref="E28:E59" si="0">D28*(100-2.38)/100</f>
        <v>9010.3260000000009</v>
      </c>
      <c r="F28" s="20">
        <v>33</v>
      </c>
      <c r="G28" s="21">
        <v>8</v>
      </c>
      <c r="H28" s="21">
        <v>8.15</v>
      </c>
      <c r="I28" s="19">
        <v>11780</v>
      </c>
      <c r="J28" s="19">
        <f t="shared" ref="J28:J59" si="1">I28*(100-2.38)/100</f>
        <v>11499.636</v>
      </c>
      <c r="K28" s="20">
        <v>65</v>
      </c>
      <c r="L28" s="21">
        <v>16</v>
      </c>
      <c r="M28" s="21">
        <v>16.149999999999999</v>
      </c>
      <c r="N28" s="19">
        <v>11780</v>
      </c>
      <c r="O28" s="19">
        <f t="shared" ref="O28:O59" si="2">N28*(100-2.38)/100</f>
        <v>11499.636</v>
      </c>
    </row>
    <row r="29" spans="1:15" ht="23.25">
      <c r="A29" s="16">
        <v>2</v>
      </c>
      <c r="B29" s="16">
        <v>0.15</v>
      </c>
      <c r="C29" s="22">
        <v>0.3</v>
      </c>
      <c r="D29" s="19">
        <v>9230</v>
      </c>
      <c r="E29" s="19">
        <f t="shared" si="0"/>
        <v>9010.3260000000009</v>
      </c>
      <c r="F29" s="20">
        <v>34</v>
      </c>
      <c r="G29" s="21">
        <v>8.15</v>
      </c>
      <c r="H29" s="21">
        <v>8.3000000000000007</v>
      </c>
      <c r="I29" s="19">
        <v>11780</v>
      </c>
      <c r="J29" s="19">
        <f t="shared" si="1"/>
        <v>11499.636</v>
      </c>
      <c r="K29" s="20">
        <v>66</v>
      </c>
      <c r="L29" s="21">
        <v>16.149999999999999</v>
      </c>
      <c r="M29" s="21">
        <v>16.3</v>
      </c>
      <c r="N29" s="19">
        <v>11780</v>
      </c>
      <c r="O29" s="19">
        <f t="shared" si="2"/>
        <v>11499.636</v>
      </c>
    </row>
    <row r="30" spans="1:15" ht="23.25">
      <c r="A30" s="16">
        <v>3</v>
      </c>
      <c r="B30" s="22">
        <v>0.3</v>
      </c>
      <c r="C30" s="18">
        <v>0.45</v>
      </c>
      <c r="D30" s="19">
        <v>9230</v>
      </c>
      <c r="E30" s="19">
        <f t="shared" si="0"/>
        <v>9010.3260000000009</v>
      </c>
      <c r="F30" s="20">
        <v>35</v>
      </c>
      <c r="G30" s="21">
        <v>8.3000000000000007</v>
      </c>
      <c r="H30" s="21">
        <v>8.4499999999999993</v>
      </c>
      <c r="I30" s="19">
        <v>11780</v>
      </c>
      <c r="J30" s="19">
        <f t="shared" si="1"/>
        <v>11499.636</v>
      </c>
      <c r="K30" s="20">
        <v>67</v>
      </c>
      <c r="L30" s="21">
        <v>16.3</v>
      </c>
      <c r="M30" s="21">
        <v>16.45</v>
      </c>
      <c r="N30" s="19">
        <v>11780</v>
      </c>
      <c r="O30" s="19">
        <f t="shared" si="2"/>
        <v>11499.636</v>
      </c>
    </row>
    <row r="31" spans="1:15" ht="23.25">
      <c r="A31" s="16">
        <v>4</v>
      </c>
      <c r="B31" s="16">
        <v>0.45</v>
      </c>
      <c r="C31" s="21">
        <v>1</v>
      </c>
      <c r="D31" s="19">
        <v>9230</v>
      </c>
      <c r="E31" s="19">
        <f t="shared" si="0"/>
        <v>9010.3260000000009</v>
      </c>
      <c r="F31" s="20">
        <v>36</v>
      </c>
      <c r="G31" s="21">
        <v>8.4499999999999993</v>
      </c>
      <c r="H31" s="21">
        <v>9</v>
      </c>
      <c r="I31" s="19">
        <v>11780</v>
      </c>
      <c r="J31" s="19">
        <f t="shared" si="1"/>
        <v>11499.636</v>
      </c>
      <c r="K31" s="20">
        <v>68</v>
      </c>
      <c r="L31" s="21">
        <v>16.45</v>
      </c>
      <c r="M31" s="21">
        <v>17</v>
      </c>
      <c r="N31" s="19">
        <v>11780</v>
      </c>
      <c r="O31" s="19">
        <f t="shared" si="2"/>
        <v>11499.636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9230</v>
      </c>
      <c r="E32" s="19">
        <f t="shared" si="0"/>
        <v>9010.3260000000009</v>
      </c>
      <c r="F32" s="20">
        <v>37</v>
      </c>
      <c r="G32" s="21">
        <v>9</v>
      </c>
      <c r="H32" s="21">
        <v>9.15</v>
      </c>
      <c r="I32" s="19">
        <v>11780</v>
      </c>
      <c r="J32" s="19">
        <f t="shared" si="1"/>
        <v>11499.636</v>
      </c>
      <c r="K32" s="20">
        <v>69</v>
      </c>
      <c r="L32" s="21">
        <v>17</v>
      </c>
      <c r="M32" s="21">
        <v>17.149999999999999</v>
      </c>
      <c r="N32" s="19">
        <v>11780</v>
      </c>
      <c r="O32" s="19">
        <f t="shared" si="2"/>
        <v>11499.636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9230</v>
      </c>
      <c r="E33" s="19">
        <f t="shared" si="0"/>
        <v>9010.3260000000009</v>
      </c>
      <c r="F33" s="20">
        <v>38</v>
      </c>
      <c r="G33" s="21">
        <v>9.15</v>
      </c>
      <c r="H33" s="21">
        <v>9.3000000000000007</v>
      </c>
      <c r="I33" s="19">
        <v>11780</v>
      </c>
      <c r="J33" s="19">
        <f t="shared" si="1"/>
        <v>11499.636</v>
      </c>
      <c r="K33" s="20">
        <v>70</v>
      </c>
      <c r="L33" s="21">
        <v>17.149999999999999</v>
      </c>
      <c r="M33" s="21">
        <v>17.3</v>
      </c>
      <c r="N33" s="19">
        <v>11780</v>
      </c>
      <c r="O33" s="19">
        <f t="shared" si="2"/>
        <v>11499.636</v>
      </c>
    </row>
    <row r="34" spans="1:15" ht="23.25">
      <c r="A34" s="16">
        <v>7</v>
      </c>
      <c r="B34" s="22">
        <v>1.3</v>
      </c>
      <c r="C34" s="18">
        <v>1.45</v>
      </c>
      <c r="D34" s="19">
        <v>9230</v>
      </c>
      <c r="E34" s="19">
        <f t="shared" si="0"/>
        <v>9010.3260000000009</v>
      </c>
      <c r="F34" s="20">
        <v>39</v>
      </c>
      <c r="G34" s="21">
        <v>9.3000000000000007</v>
      </c>
      <c r="H34" s="21">
        <v>9.4499999999999993</v>
      </c>
      <c r="I34" s="19">
        <v>11780</v>
      </c>
      <c r="J34" s="19">
        <f t="shared" si="1"/>
        <v>11499.636</v>
      </c>
      <c r="K34" s="20">
        <v>71</v>
      </c>
      <c r="L34" s="21">
        <v>17.3</v>
      </c>
      <c r="M34" s="21">
        <v>17.45</v>
      </c>
      <c r="N34" s="19">
        <v>11780</v>
      </c>
      <c r="O34" s="19">
        <f t="shared" si="2"/>
        <v>11499.636</v>
      </c>
    </row>
    <row r="35" spans="1:15" ht="23.25">
      <c r="A35" s="16">
        <v>8</v>
      </c>
      <c r="B35" s="16">
        <v>1.45</v>
      </c>
      <c r="C35" s="21">
        <v>2</v>
      </c>
      <c r="D35" s="19">
        <v>9230</v>
      </c>
      <c r="E35" s="19">
        <f t="shared" si="0"/>
        <v>9010.3260000000009</v>
      </c>
      <c r="F35" s="20">
        <v>40</v>
      </c>
      <c r="G35" s="21">
        <v>9.4499999999999993</v>
      </c>
      <c r="H35" s="21">
        <v>10</v>
      </c>
      <c r="I35" s="19">
        <v>11780</v>
      </c>
      <c r="J35" s="19">
        <f t="shared" si="1"/>
        <v>11499.636</v>
      </c>
      <c r="K35" s="20">
        <v>72</v>
      </c>
      <c r="L35" s="23">
        <v>17.45</v>
      </c>
      <c r="M35" s="21">
        <v>18</v>
      </c>
      <c r="N35" s="19">
        <v>11780</v>
      </c>
      <c r="O35" s="19">
        <f t="shared" si="2"/>
        <v>11499.636</v>
      </c>
    </row>
    <row r="36" spans="1:15" ht="23.25">
      <c r="A36" s="16">
        <v>9</v>
      </c>
      <c r="B36" s="22">
        <v>2</v>
      </c>
      <c r="C36" s="18">
        <v>2.15</v>
      </c>
      <c r="D36" s="19">
        <v>9230</v>
      </c>
      <c r="E36" s="19">
        <f t="shared" si="0"/>
        <v>9010.3260000000009</v>
      </c>
      <c r="F36" s="20">
        <v>41</v>
      </c>
      <c r="G36" s="21">
        <v>10</v>
      </c>
      <c r="H36" s="23">
        <v>10.15</v>
      </c>
      <c r="I36" s="19">
        <v>11780</v>
      </c>
      <c r="J36" s="19">
        <f t="shared" si="1"/>
        <v>11499.636</v>
      </c>
      <c r="K36" s="20">
        <v>73</v>
      </c>
      <c r="L36" s="23">
        <v>18</v>
      </c>
      <c r="M36" s="21">
        <v>18.149999999999999</v>
      </c>
      <c r="N36" s="19">
        <v>11780</v>
      </c>
      <c r="O36" s="19">
        <f t="shared" si="2"/>
        <v>11499.636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9230</v>
      </c>
      <c r="E37" s="19">
        <f t="shared" si="0"/>
        <v>9010.3260000000009</v>
      </c>
      <c r="F37" s="20">
        <v>42</v>
      </c>
      <c r="G37" s="21">
        <v>10.15</v>
      </c>
      <c r="H37" s="23">
        <v>10.3</v>
      </c>
      <c r="I37" s="19">
        <v>11780</v>
      </c>
      <c r="J37" s="19">
        <f t="shared" si="1"/>
        <v>11499.636</v>
      </c>
      <c r="K37" s="20">
        <v>74</v>
      </c>
      <c r="L37" s="23">
        <v>18.149999999999999</v>
      </c>
      <c r="M37" s="21">
        <v>18.3</v>
      </c>
      <c r="N37" s="19">
        <v>11780</v>
      </c>
      <c r="O37" s="19">
        <f t="shared" si="2"/>
        <v>11499.636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9230</v>
      </c>
      <c r="E38" s="19">
        <f t="shared" si="0"/>
        <v>9010.3260000000009</v>
      </c>
      <c r="F38" s="20">
        <v>43</v>
      </c>
      <c r="G38" s="21">
        <v>10.3</v>
      </c>
      <c r="H38" s="23">
        <v>10.45</v>
      </c>
      <c r="I38" s="19">
        <v>11780</v>
      </c>
      <c r="J38" s="19">
        <f t="shared" si="1"/>
        <v>11499.636</v>
      </c>
      <c r="K38" s="20">
        <v>75</v>
      </c>
      <c r="L38" s="23">
        <v>18.3</v>
      </c>
      <c r="M38" s="21">
        <v>18.45</v>
      </c>
      <c r="N38" s="19">
        <v>11780</v>
      </c>
      <c r="O38" s="19">
        <f t="shared" si="2"/>
        <v>11499.636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9230</v>
      </c>
      <c r="E39" s="19">
        <f t="shared" si="0"/>
        <v>9010.3260000000009</v>
      </c>
      <c r="F39" s="20">
        <v>44</v>
      </c>
      <c r="G39" s="21">
        <v>10.45</v>
      </c>
      <c r="H39" s="23">
        <v>11</v>
      </c>
      <c r="I39" s="19">
        <v>11780</v>
      </c>
      <c r="J39" s="19">
        <f t="shared" si="1"/>
        <v>11499.636</v>
      </c>
      <c r="K39" s="20">
        <v>76</v>
      </c>
      <c r="L39" s="23">
        <v>18.45</v>
      </c>
      <c r="M39" s="21">
        <v>19</v>
      </c>
      <c r="N39" s="19">
        <v>11780</v>
      </c>
      <c r="O39" s="19">
        <f t="shared" si="2"/>
        <v>11499.636</v>
      </c>
    </row>
    <row r="40" spans="1:15" ht="23.25">
      <c r="A40" s="16">
        <v>13</v>
      </c>
      <c r="B40" s="22">
        <v>3</v>
      </c>
      <c r="C40" s="24">
        <v>3.15</v>
      </c>
      <c r="D40" s="19">
        <v>9230</v>
      </c>
      <c r="E40" s="19">
        <f t="shared" si="0"/>
        <v>9010.3260000000009</v>
      </c>
      <c r="F40" s="20">
        <v>45</v>
      </c>
      <c r="G40" s="21">
        <v>11</v>
      </c>
      <c r="H40" s="23">
        <v>11.15</v>
      </c>
      <c r="I40" s="19">
        <v>11780</v>
      </c>
      <c r="J40" s="19">
        <f t="shared" si="1"/>
        <v>11499.636</v>
      </c>
      <c r="K40" s="20">
        <v>77</v>
      </c>
      <c r="L40" s="23">
        <v>19</v>
      </c>
      <c r="M40" s="21">
        <v>19.149999999999999</v>
      </c>
      <c r="N40" s="19">
        <v>11780</v>
      </c>
      <c r="O40" s="19">
        <f t="shared" si="2"/>
        <v>11499.636</v>
      </c>
    </row>
    <row r="41" spans="1:15" ht="23.25">
      <c r="A41" s="16">
        <v>14</v>
      </c>
      <c r="B41" s="16">
        <v>3.15</v>
      </c>
      <c r="C41" s="23">
        <v>3.3</v>
      </c>
      <c r="D41" s="19">
        <v>9230</v>
      </c>
      <c r="E41" s="19">
        <f t="shared" si="0"/>
        <v>9010.3260000000009</v>
      </c>
      <c r="F41" s="20">
        <v>46</v>
      </c>
      <c r="G41" s="21">
        <v>11.15</v>
      </c>
      <c r="H41" s="23">
        <v>11.3</v>
      </c>
      <c r="I41" s="19">
        <v>11780</v>
      </c>
      <c r="J41" s="19">
        <f t="shared" si="1"/>
        <v>11499.636</v>
      </c>
      <c r="K41" s="20">
        <v>78</v>
      </c>
      <c r="L41" s="23">
        <v>19.149999999999999</v>
      </c>
      <c r="M41" s="21">
        <v>19.3</v>
      </c>
      <c r="N41" s="19">
        <v>11780</v>
      </c>
      <c r="O41" s="19">
        <f t="shared" si="2"/>
        <v>11499.636</v>
      </c>
    </row>
    <row r="42" spans="1:15" ht="23.25">
      <c r="A42" s="16">
        <v>15</v>
      </c>
      <c r="B42" s="22">
        <v>3.3</v>
      </c>
      <c r="C42" s="24">
        <v>3.45</v>
      </c>
      <c r="D42" s="19">
        <v>9230</v>
      </c>
      <c r="E42" s="19">
        <f t="shared" si="0"/>
        <v>9010.3260000000009</v>
      </c>
      <c r="F42" s="20">
        <v>47</v>
      </c>
      <c r="G42" s="21">
        <v>11.3</v>
      </c>
      <c r="H42" s="23">
        <v>11.45</v>
      </c>
      <c r="I42" s="19">
        <v>11780</v>
      </c>
      <c r="J42" s="19">
        <f t="shared" si="1"/>
        <v>11499.636</v>
      </c>
      <c r="K42" s="20">
        <v>79</v>
      </c>
      <c r="L42" s="23">
        <v>19.3</v>
      </c>
      <c r="M42" s="21">
        <v>19.45</v>
      </c>
      <c r="N42" s="19">
        <v>11780</v>
      </c>
      <c r="O42" s="19">
        <f t="shared" si="2"/>
        <v>11499.636</v>
      </c>
    </row>
    <row r="43" spans="1:15" ht="23.25">
      <c r="A43" s="16">
        <v>16</v>
      </c>
      <c r="B43" s="16">
        <v>3.45</v>
      </c>
      <c r="C43" s="23">
        <v>4</v>
      </c>
      <c r="D43" s="19">
        <v>9230</v>
      </c>
      <c r="E43" s="19">
        <f t="shared" si="0"/>
        <v>9010.3260000000009</v>
      </c>
      <c r="F43" s="20">
        <v>48</v>
      </c>
      <c r="G43" s="21">
        <v>11.45</v>
      </c>
      <c r="H43" s="23">
        <v>12</v>
      </c>
      <c r="I43" s="19">
        <v>11780</v>
      </c>
      <c r="J43" s="19">
        <f t="shared" si="1"/>
        <v>11499.636</v>
      </c>
      <c r="K43" s="20">
        <v>80</v>
      </c>
      <c r="L43" s="23">
        <v>19.45</v>
      </c>
      <c r="M43" s="21">
        <v>20</v>
      </c>
      <c r="N43" s="19">
        <v>11780</v>
      </c>
      <c r="O43" s="19">
        <f t="shared" si="2"/>
        <v>11499.636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9230</v>
      </c>
      <c r="E44" s="19">
        <f t="shared" si="0"/>
        <v>9010.3260000000009</v>
      </c>
      <c r="F44" s="20">
        <v>49</v>
      </c>
      <c r="G44" s="21">
        <v>12</v>
      </c>
      <c r="H44" s="23">
        <v>12.15</v>
      </c>
      <c r="I44" s="19">
        <v>11780</v>
      </c>
      <c r="J44" s="19">
        <f t="shared" si="1"/>
        <v>11499.636</v>
      </c>
      <c r="K44" s="20">
        <v>81</v>
      </c>
      <c r="L44" s="23">
        <v>20</v>
      </c>
      <c r="M44" s="21">
        <v>20.149999999999999</v>
      </c>
      <c r="N44" s="19">
        <v>11780</v>
      </c>
      <c r="O44" s="19">
        <f t="shared" si="2"/>
        <v>11499.636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9230</v>
      </c>
      <c r="E45" s="19">
        <f t="shared" si="0"/>
        <v>9010.3260000000009</v>
      </c>
      <c r="F45" s="20">
        <v>50</v>
      </c>
      <c r="G45" s="21">
        <v>12.15</v>
      </c>
      <c r="H45" s="23">
        <v>12.3</v>
      </c>
      <c r="I45" s="19">
        <v>11780</v>
      </c>
      <c r="J45" s="19">
        <f t="shared" si="1"/>
        <v>11499.636</v>
      </c>
      <c r="K45" s="20">
        <v>82</v>
      </c>
      <c r="L45" s="23">
        <v>20.149999999999999</v>
      </c>
      <c r="M45" s="21">
        <v>20.3</v>
      </c>
      <c r="N45" s="19">
        <v>11780</v>
      </c>
      <c r="O45" s="19">
        <f t="shared" si="2"/>
        <v>11499.636</v>
      </c>
    </row>
    <row r="46" spans="1:15" ht="23.25">
      <c r="A46" s="16">
        <v>19</v>
      </c>
      <c r="B46" s="22">
        <v>4.3</v>
      </c>
      <c r="C46" s="24">
        <v>4.45</v>
      </c>
      <c r="D46" s="19">
        <v>9230</v>
      </c>
      <c r="E46" s="19">
        <f t="shared" si="0"/>
        <v>9010.3260000000009</v>
      </c>
      <c r="F46" s="20">
        <v>51</v>
      </c>
      <c r="G46" s="21">
        <v>12.3</v>
      </c>
      <c r="H46" s="23">
        <v>12.45</v>
      </c>
      <c r="I46" s="19">
        <v>11780</v>
      </c>
      <c r="J46" s="19">
        <f t="shared" si="1"/>
        <v>11499.636</v>
      </c>
      <c r="K46" s="20">
        <v>83</v>
      </c>
      <c r="L46" s="23">
        <v>20.3</v>
      </c>
      <c r="M46" s="21">
        <v>20.45</v>
      </c>
      <c r="N46" s="19">
        <v>11780</v>
      </c>
      <c r="O46" s="19">
        <f t="shared" si="2"/>
        <v>11499.636</v>
      </c>
    </row>
    <row r="47" spans="1:15" ht="23.25">
      <c r="A47" s="16">
        <v>20</v>
      </c>
      <c r="B47" s="16">
        <v>4.45</v>
      </c>
      <c r="C47" s="23">
        <v>5</v>
      </c>
      <c r="D47" s="19">
        <v>9230</v>
      </c>
      <c r="E47" s="19">
        <f t="shared" si="0"/>
        <v>9010.3260000000009</v>
      </c>
      <c r="F47" s="20">
        <v>52</v>
      </c>
      <c r="G47" s="21">
        <v>12.45</v>
      </c>
      <c r="H47" s="23">
        <v>13</v>
      </c>
      <c r="I47" s="19">
        <v>11780</v>
      </c>
      <c r="J47" s="19">
        <f t="shared" si="1"/>
        <v>11499.636</v>
      </c>
      <c r="K47" s="20">
        <v>84</v>
      </c>
      <c r="L47" s="23">
        <v>20.45</v>
      </c>
      <c r="M47" s="21">
        <v>21</v>
      </c>
      <c r="N47" s="19">
        <v>11780</v>
      </c>
      <c r="O47" s="19">
        <f t="shared" si="2"/>
        <v>11499.636</v>
      </c>
    </row>
    <row r="48" spans="1:15" ht="23.25">
      <c r="A48" s="16">
        <v>21</v>
      </c>
      <c r="B48" s="21">
        <v>5</v>
      </c>
      <c r="C48" s="24">
        <v>5.15</v>
      </c>
      <c r="D48" s="19">
        <v>9230</v>
      </c>
      <c r="E48" s="19">
        <f t="shared" si="0"/>
        <v>9010.3260000000009</v>
      </c>
      <c r="F48" s="20">
        <v>53</v>
      </c>
      <c r="G48" s="21">
        <v>13</v>
      </c>
      <c r="H48" s="23">
        <v>13.15</v>
      </c>
      <c r="I48" s="19">
        <v>11780</v>
      </c>
      <c r="J48" s="19">
        <f t="shared" si="1"/>
        <v>11499.636</v>
      </c>
      <c r="K48" s="20">
        <v>85</v>
      </c>
      <c r="L48" s="23">
        <v>21</v>
      </c>
      <c r="M48" s="21">
        <v>21.15</v>
      </c>
      <c r="N48" s="19">
        <v>11780</v>
      </c>
      <c r="O48" s="19">
        <f t="shared" si="2"/>
        <v>11499.636</v>
      </c>
    </row>
    <row r="49" spans="1:18" ht="23.25">
      <c r="A49" s="16">
        <v>22</v>
      </c>
      <c r="B49" s="18">
        <v>5.15</v>
      </c>
      <c r="C49" s="23">
        <v>5.3</v>
      </c>
      <c r="D49" s="19">
        <v>9230</v>
      </c>
      <c r="E49" s="19">
        <f t="shared" si="0"/>
        <v>9010.3260000000009</v>
      </c>
      <c r="F49" s="20">
        <v>54</v>
      </c>
      <c r="G49" s="21">
        <v>13.15</v>
      </c>
      <c r="H49" s="23">
        <v>13.3</v>
      </c>
      <c r="I49" s="19">
        <v>11780</v>
      </c>
      <c r="J49" s="19">
        <f t="shared" si="1"/>
        <v>11499.636</v>
      </c>
      <c r="K49" s="20">
        <v>86</v>
      </c>
      <c r="L49" s="23">
        <v>21.15</v>
      </c>
      <c r="M49" s="21">
        <v>21.3</v>
      </c>
      <c r="N49" s="19">
        <v>11780</v>
      </c>
      <c r="O49" s="19">
        <f t="shared" si="2"/>
        <v>11499.636</v>
      </c>
    </row>
    <row r="50" spans="1:18" ht="23.25">
      <c r="A50" s="16">
        <v>23</v>
      </c>
      <c r="B50" s="21">
        <v>5.3</v>
      </c>
      <c r="C50" s="24">
        <v>5.45</v>
      </c>
      <c r="D50" s="19">
        <v>9230</v>
      </c>
      <c r="E50" s="19">
        <f t="shared" si="0"/>
        <v>9010.3260000000009</v>
      </c>
      <c r="F50" s="20">
        <v>55</v>
      </c>
      <c r="G50" s="21">
        <v>13.3</v>
      </c>
      <c r="H50" s="23">
        <v>13.45</v>
      </c>
      <c r="I50" s="19">
        <v>11780</v>
      </c>
      <c r="J50" s="19">
        <f t="shared" si="1"/>
        <v>11499.636</v>
      </c>
      <c r="K50" s="20">
        <v>87</v>
      </c>
      <c r="L50" s="23">
        <v>21.3</v>
      </c>
      <c r="M50" s="21">
        <v>21.45</v>
      </c>
      <c r="N50" s="19">
        <v>11780</v>
      </c>
      <c r="O50" s="19">
        <f t="shared" si="2"/>
        <v>11499.636</v>
      </c>
    </row>
    <row r="51" spans="1:18" ht="23.25">
      <c r="A51" s="16">
        <v>24</v>
      </c>
      <c r="B51" s="18">
        <v>5.45</v>
      </c>
      <c r="C51" s="23">
        <v>6</v>
      </c>
      <c r="D51" s="19">
        <v>9230</v>
      </c>
      <c r="E51" s="19">
        <f t="shared" si="0"/>
        <v>9010.3260000000009</v>
      </c>
      <c r="F51" s="20">
        <v>56</v>
      </c>
      <c r="G51" s="21">
        <v>13.45</v>
      </c>
      <c r="H51" s="23">
        <v>14</v>
      </c>
      <c r="I51" s="19">
        <v>11780</v>
      </c>
      <c r="J51" s="19">
        <f t="shared" si="1"/>
        <v>11499.636</v>
      </c>
      <c r="K51" s="20">
        <v>88</v>
      </c>
      <c r="L51" s="23">
        <v>21.45</v>
      </c>
      <c r="M51" s="21">
        <v>22</v>
      </c>
      <c r="N51" s="19">
        <v>11780</v>
      </c>
      <c r="O51" s="19">
        <f t="shared" si="2"/>
        <v>11499.636</v>
      </c>
    </row>
    <row r="52" spans="1:18" ht="23.25">
      <c r="A52" s="16">
        <v>25</v>
      </c>
      <c r="B52" s="21">
        <v>6</v>
      </c>
      <c r="C52" s="24">
        <v>6.15</v>
      </c>
      <c r="D52" s="19">
        <v>9230</v>
      </c>
      <c r="E52" s="19">
        <f t="shared" si="0"/>
        <v>9010.3260000000009</v>
      </c>
      <c r="F52" s="20">
        <v>57</v>
      </c>
      <c r="G52" s="21">
        <v>14</v>
      </c>
      <c r="H52" s="23">
        <v>14.15</v>
      </c>
      <c r="I52" s="19">
        <v>11780</v>
      </c>
      <c r="J52" s="19">
        <f t="shared" si="1"/>
        <v>11499.636</v>
      </c>
      <c r="K52" s="20">
        <v>89</v>
      </c>
      <c r="L52" s="23">
        <v>22</v>
      </c>
      <c r="M52" s="21">
        <v>22.15</v>
      </c>
      <c r="N52" s="19">
        <v>11780</v>
      </c>
      <c r="O52" s="19">
        <f t="shared" si="2"/>
        <v>11499.636</v>
      </c>
    </row>
    <row r="53" spans="1:18" ht="23.25">
      <c r="A53" s="16">
        <v>26</v>
      </c>
      <c r="B53" s="18">
        <v>6.15</v>
      </c>
      <c r="C53" s="23">
        <v>6.3</v>
      </c>
      <c r="D53" s="19">
        <v>9230</v>
      </c>
      <c r="E53" s="19">
        <f t="shared" si="0"/>
        <v>9010.3260000000009</v>
      </c>
      <c r="F53" s="20">
        <v>58</v>
      </c>
      <c r="G53" s="21">
        <v>14.15</v>
      </c>
      <c r="H53" s="23">
        <v>14.3</v>
      </c>
      <c r="I53" s="19">
        <v>11780</v>
      </c>
      <c r="J53" s="19">
        <f t="shared" si="1"/>
        <v>11499.636</v>
      </c>
      <c r="K53" s="20">
        <v>90</v>
      </c>
      <c r="L53" s="23">
        <v>22.15</v>
      </c>
      <c r="M53" s="21">
        <v>22.3</v>
      </c>
      <c r="N53" s="19">
        <v>11780</v>
      </c>
      <c r="O53" s="19">
        <f t="shared" si="2"/>
        <v>11499.636</v>
      </c>
    </row>
    <row r="54" spans="1:18" ht="23.25">
      <c r="A54" s="16">
        <v>27</v>
      </c>
      <c r="B54" s="21">
        <v>6.3</v>
      </c>
      <c r="C54" s="24">
        <v>6.45</v>
      </c>
      <c r="D54" s="19">
        <v>9230</v>
      </c>
      <c r="E54" s="19">
        <f t="shared" si="0"/>
        <v>9010.3260000000009</v>
      </c>
      <c r="F54" s="20">
        <v>59</v>
      </c>
      <c r="G54" s="21">
        <v>14.3</v>
      </c>
      <c r="H54" s="23">
        <v>14.45</v>
      </c>
      <c r="I54" s="19">
        <v>11780</v>
      </c>
      <c r="J54" s="19">
        <f t="shared" si="1"/>
        <v>11499.636</v>
      </c>
      <c r="K54" s="20">
        <v>91</v>
      </c>
      <c r="L54" s="23">
        <v>22.3</v>
      </c>
      <c r="M54" s="21">
        <v>22.45</v>
      </c>
      <c r="N54" s="19">
        <v>11780</v>
      </c>
      <c r="O54" s="19">
        <f t="shared" si="2"/>
        <v>11499.636</v>
      </c>
    </row>
    <row r="55" spans="1:18" ht="23.25">
      <c r="A55" s="16">
        <v>28</v>
      </c>
      <c r="B55" s="18">
        <v>6.45</v>
      </c>
      <c r="C55" s="23">
        <v>7</v>
      </c>
      <c r="D55" s="19">
        <v>9230</v>
      </c>
      <c r="E55" s="19">
        <f t="shared" si="0"/>
        <v>9010.3260000000009</v>
      </c>
      <c r="F55" s="20">
        <v>60</v>
      </c>
      <c r="G55" s="21">
        <v>14.45</v>
      </c>
      <c r="H55" s="21">
        <v>15</v>
      </c>
      <c r="I55" s="19">
        <v>11780</v>
      </c>
      <c r="J55" s="19">
        <f t="shared" si="1"/>
        <v>11499.636</v>
      </c>
      <c r="K55" s="20">
        <v>92</v>
      </c>
      <c r="L55" s="23">
        <v>22.45</v>
      </c>
      <c r="M55" s="21">
        <v>23</v>
      </c>
      <c r="N55" s="19">
        <v>11780</v>
      </c>
      <c r="O55" s="19">
        <f t="shared" si="2"/>
        <v>11499.636</v>
      </c>
    </row>
    <row r="56" spans="1:18" ht="23.25">
      <c r="A56" s="16">
        <v>29</v>
      </c>
      <c r="B56" s="21">
        <v>7</v>
      </c>
      <c r="C56" s="24">
        <v>7.15</v>
      </c>
      <c r="D56" s="19">
        <v>9230</v>
      </c>
      <c r="E56" s="19">
        <f t="shared" si="0"/>
        <v>9010.3260000000009</v>
      </c>
      <c r="F56" s="20">
        <v>61</v>
      </c>
      <c r="G56" s="21">
        <v>15</v>
      </c>
      <c r="H56" s="21">
        <v>15.15</v>
      </c>
      <c r="I56" s="19">
        <v>11780</v>
      </c>
      <c r="J56" s="19">
        <f t="shared" si="1"/>
        <v>11499.636</v>
      </c>
      <c r="K56" s="20">
        <v>93</v>
      </c>
      <c r="L56" s="23">
        <v>23</v>
      </c>
      <c r="M56" s="21">
        <v>23.15</v>
      </c>
      <c r="N56" s="19">
        <v>11780</v>
      </c>
      <c r="O56" s="19">
        <f t="shared" si="2"/>
        <v>11499.636</v>
      </c>
    </row>
    <row r="57" spans="1:18" ht="23.25">
      <c r="A57" s="16">
        <v>30</v>
      </c>
      <c r="B57" s="18">
        <v>7.15</v>
      </c>
      <c r="C57" s="23">
        <v>7.3</v>
      </c>
      <c r="D57" s="19">
        <v>9230</v>
      </c>
      <c r="E57" s="19">
        <f t="shared" si="0"/>
        <v>9010.3260000000009</v>
      </c>
      <c r="F57" s="20">
        <v>62</v>
      </c>
      <c r="G57" s="21">
        <v>15.15</v>
      </c>
      <c r="H57" s="21">
        <v>15.3</v>
      </c>
      <c r="I57" s="19">
        <v>11780</v>
      </c>
      <c r="J57" s="19">
        <f t="shared" si="1"/>
        <v>11499.636</v>
      </c>
      <c r="K57" s="20">
        <v>94</v>
      </c>
      <c r="L57" s="21">
        <v>23.15</v>
      </c>
      <c r="M57" s="21">
        <v>23.3</v>
      </c>
      <c r="N57" s="19">
        <v>11780</v>
      </c>
      <c r="O57" s="19">
        <f t="shared" si="2"/>
        <v>11499.636</v>
      </c>
    </row>
    <row r="58" spans="1:18" ht="23.25">
      <c r="A58" s="16">
        <v>31</v>
      </c>
      <c r="B58" s="21">
        <v>7.3</v>
      </c>
      <c r="C58" s="24">
        <v>7.45</v>
      </c>
      <c r="D58" s="19">
        <v>9230</v>
      </c>
      <c r="E58" s="19">
        <f t="shared" si="0"/>
        <v>9010.3260000000009</v>
      </c>
      <c r="F58" s="20">
        <v>63</v>
      </c>
      <c r="G58" s="21">
        <v>15.3</v>
      </c>
      <c r="H58" s="21">
        <v>15.45</v>
      </c>
      <c r="I58" s="19">
        <v>11780</v>
      </c>
      <c r="J58" s="19">
        <f t="shared" si="1"/>
        <v>11499.636</v>
      </c>
      <c r="K58" s="20">
        <v>95</v>
      </c>
      <c r="L58" s="21">
        <v>23.3</v>
      </c>
      <c r="M58" s="21">
        <v>23.45</v>
      </c>
      <c r="N58" s="19">
        <v>11780</v>
      </c>
      <c r="O58" s="19">
        <f t="shared" si="2"/>
        <v>11499.636</v>
      </c>
    </row>
    <row r="59" spans="1:18" ht="23.25">
      <c r="A59" s="16">
        <v>32</v>
      </c>
      <c r="B59" s="18">
        <v>7.45</v>
      </c>
      <c r="C59" s="23">
        <v>8</v>
      </c>
      <c r="D59" s="19">
        <v>9230</v>
      </c>
      <c r="E59" s="19">
        <f t="shared" si="0"/>
        <v>9010.3260000000009</v>
      </c>
      <c r="F59" s="20">
        <v>64</v>
      </c>
      <c r="G59" s="21">
        <v>15.45</v>
      </c>
      <c r="H59" s="21">
        <v>16</v>
      </c>
      <c r="I59" s="19">
        <v>11780</v>
      </c>
      <c r="J59" s="19">
        <f t="shared" si="1"/>
        <v>11499.636</v>
      </c>
      <c r="K59" s="25">
        <v>96</v>
      </c>
      <c r="L59" s="21">
        <v>23.45</v>
      </c>
      <c r="M59" s="26">
        <v>24</v>
      </c>
      <c r="N59" s="19">
        <v>11780</v>
      </c>
      <c r="O59" s="19">
        <f t="shared" si="2"/>
        <v>11499.636</v>
      </c>
    </row>
    <row r="60" spans="1:18" ht="23.25">
      <c r="A60" s="27"/>
      <c r="B60" s="28"/>
      <c r="C60" s="29"/>
      <c r="D60" s="30">
        <f>SUM(D28:D59)</f>
        <v>295360</v>
      </c>
      <c r="E60" s="31">
        <f>SUM(E28:E59)</f>
        <v>288330.43200000003</v>
      </c>
      <c r="F60" s="32"/>
      <c r="G60" s="33"/>
      <c r="H60" s="33"/>
      <c r="I60" s="31">
        <f>SUM(I28:I59)</f>
        <v>376960</v>
      </c>
      <c r="J60" s="30">
        <f>SUM(J28:J59)</f>
        <v>367988.35200000001</v>
      </c>
      <c r="K60" s="32"/>
      <c r="L60" s="33"/>
      <c r="M60" s="33"/>
      <c r="N60" s="30">
        <f>SUM(N28:N59)</f>
        <v>376960</v>
      </c>
      <c r="O60" s="31">
        <f>SUM(O28:O59)</f>
        <v>367988.35200000001</v>
      </c>
      <c r="P60" s="11"/>
      <c r="Q60" s="34"/>
      <c r="R60" s="11"/>
    </row>
    <row r="64" spans="1:18">
      <c r="A64" t="s">
        <v>59</v>
      </c>
      <c r="B64">
        <f>SUM(D60,I60,N60)/(4000*1000)</f>
        <v>0.26232</v>
      </c>
      <c r="C64">
        <f>ROUNDDOWN(SUM(E60,J60,O60)/(4000*1000),4)</f>
        <v>0.25600000000000001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1" workbookViewId="0">
      <selection activeCell="F27" sqref="F27"/>
    </sheetView>
  </sheetViews>
  <sheetFormatPr defaultColWidth="9.140625" defaultRowHeight="12.75"/>
  <cols>
    <col min="4" max="5" width="16.5703125" customWidth="1"/>
    <col min="9" max="10" width="16.42578125" customWidth="1"/>
    <col min="14" max="15" width="14.8554687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60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61</v>
      </c>
      <c r="N12" s="1" t="s">
        <v>62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63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01.2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11780</v>
      </c>
      <c r="E28" s="19">
        <f t="shared" ref="E28:E59" si="0">D28*(100-2.38)/100</f>
        <v>11499.636</v>
      </c>
      <c r="F28" s="20">
        <v>33</v>
      </c>
      <c r="G28" s="21">
        <v>8</v>
      </c>
      <c r="H28" s="21">
        <v>8.15</v>
      </c>
      <c r="I28" s="19">
        <v>11780</v>
      </c>
      <c r="J28" s="19">
        <f t="shared" ref="J28:J59" si="1">I28*(100-2.38)/100</f>
        <v>11499.636</v>
      </c>
      <c r="K28" s="20">
        <v>65</v>
      </c>
      <c r="L28" s="21">
        <v>16</v>
      </c>
      <c r="M28" s="21">
        <v>16.149999999999999</v>
      </c>
      <c r="N28" s="19">
        <v>11780</v>
      </c>
      <c r="O28" s="19">
        <f t="shared" ref="O28:O59" si="2">N28*(100-2.38)/100</f>
        <v>11499.636</v>
      </c>
    </row>
    <row r="29" spans="1:15" ht="23.25">
      <c r="A29" s="16">
        <v>2</v>
      </c>
      <c r="B29" s="16">
        <v>0.15</v>
      </c>
      <c r="C29" s="22">
        <v>0.3</v>
      </c>
      <c r="D29" s="19">
        <v>11780</v>
      </c>
      <c r="E29" s="19">
        <f t="shared" si="0"/>
        <v>11499.636</v>
      </c>
      <c r="F29" s="20">
        <v>34</v>
      </c>
      <c r="G29" s="21">
        <v>8.15</v>
      </c>
      <c r="H29" s="21">
        <v>8.3000000000000007</v>
      </c>
      <c r="I29" s="19">
        <v>11780</v>
      </c>
      <c r="J29" s="19">
        <f t="shared" si="1"/>
        <v>11499.636</v>
      </c>
      <c r="K29" s="20">
        <v>66</v>
      </c>
      <c r="L29" s="21">
        <v>16.149999999999999</v>
      </c>
      <c r="M29" s="21">
        <v>16.3</v>
      </c>
      <c r="N29" s="19">
        <v>11780</v>
      </c>
      <c r="O29" s="19">
        <f t="shared" si="2"/>
        <v>11499.636</v>
      </c>
    </row>
    <row r="30" spans="1:15" ht="23.25">
      <c r="A30" s="16">
        <v>3</v>
      </c>
      <c r="B30" s="22">
        <v>0.3</v>
      </c>
      <c r="C30" s="18">
        <v>0.45</v>
      </c>
      <c r="D30" s="19">
        <v>11780</v>
      </c>
      <c r="E30" s="19">
        <f t="shared" si="0"/>
        <v>11499.636</v>
      </c>
      <c r="F30" s="20">
        <v>35</v>
      </c>
      <c r="G30" s="21">
        <v>8.3000000000000007</v>
      </c>
      <c r="H30" s="21">
        <v>8.4499999999999993</v>
      </c>
      <c r="I30" s="19">
        <v>11780</v>
      </c>
      <c r="J30" s="19">
        <f t="shared" si="1"/>
        <v>11499.636</v>
      </c>
      <c r="K30" s="20">
        <v>67</v>
      </c>
      <c r="L30" s="21">
        <v>16.3</v>
      </c>
      <c r="M30" s="21">
        <v>16.45</v>
      </c>
      <c r="N30" s="19">
        <v>11780</v>
      </c>
      <c r="O30" s="19">
        <f t="shared" si="2"/>
        <v>11499.636</v>
      </c>
    </row>
    <row r="31" spans="1:15" ht="23.25">
      <c r="A31" s="16">
        <v>4</v>
      </c>
      <c r="B31" s="16">
        <v>0.45</v>
      </c>
      <c r="C31" s="21">
        <v>1</v>
      </c>
      <c r="D31" s="19">
        <v>11780</v>
      </c>
      <c r="E31" s="19">
        <f t="shared" si="0"/>
        <v>11499.636</v>
      </c>
      <c r="F31" s="20">
        <v>36</v>
      </c>
      <c r="G31" s="21">
        <v>8.4499999999999993</v>
      </c>
      <c r="H31" s="21">
        <v>9</v>
      </c>
      <c r="I31" s="19">
        <v>11780</v>
      </c>
      <c r="J31" s="19">
        <f t="shared" si="1"/>
        <v>11499.636</v>
      </c>
      <c r="K31" s="20">
        <v>68</v>
      </c>
      <c r="L31" s="21">
        <v>16.45</v>
      </c>
      <c r="M31" s="21">
        <v>17</v>
      </c>
      <c r="N31" s="19">
        <v>11780</v>
      </c>
      <c r="O31" s="19">
        <f t="shared" si="2"/>
        <v>11499.636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11780</v>
      </c>
      <c r="E32" s="19">
        <f t="shared" si="0"/>
        <v>11499.636</v>
      </c>
      <c r="F32" s="20">
        <v>37</v>
      </c>
      <c r="G32" s="21">
        <v>9</v>
      </c>
      <c r="H32" s="21">
        <v>9.15</v>
      </c>
      <c r="I32" s="19">
        <v>11780</v>
      </c>
      <c r="J32" s="19">
        <f t="shared" si="1"/>
        <v>11499.636</v>
      </c>
      <c r="K32" s="20">
        <v>69</v>
      </c>
      <c r="L32" s="21">
        <v>17</v>
      </c>
      <c r="M32" s="21">
        <v>17.149999999999999</v>
      </c>
      <c r="N32" s="19">
        <v>11780</v>
      </c>
      <c r="O32" s="19">
        <f t="shared" si="2"/>
        <v>11499.636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11780</v>
      </c>
      <c r="E33" s="19">
        <f t="shared" si="0"/>
        <v>11499.636</v>
      </c>
      <c r="F33" s="20">
        <v>38</v>
      </c>
      <c r="G33" s="21">
        <v>9.15</v>
      </c>
      <c r="H33" s="21">
        <v>9.3000000000000007</v>
      </c>
      <c r="I33" s="19">
        <v>11780</v>
      </c>
      <c r="J33" s="19">
        <f t="shared" si="1"/>
        <v>11499.636</v>
      </c>
      <c r="K33" s="20">
        <v>70</v>
      </c>
      <c r="L33" s="21">
        <v>17.149999999999999</v>
      </c>
      <c r="M33" s="21">
        <v>17.3</v>
      </c>
      <c r="N33" s="19">
        <v>11780</v>
      </c>
      <c r="O33" s="19">
        <f t="shared" si="2"/>
        <v>11499.636</v>
      </c>
    </row>
    <row r="34" spans="1:15" ht="23.25">
      <c r="A34" s="16">
        <v>7</v>
      </c>
      <c r="B34" s="22">
        <v>1.3</v>
      </c>
      <c r="C34" s="18">
        <v>1.45</v>
      </c>
      <c r="D34" s="19">
        <v>11780</v>
      </c>
      <c r="E34" s="19">
        <f t="shared" si="0"/>
        <v>11499.636</v>
      </c>
      <c r="F34" s="20">
        <v>39</v>
      </c>
      <c r="G34" s="21">
        <v>9.3000000000000007</v>
      </c>
      <c r="H34" s="21">
        <v>9.4499999999999993</v>
      </c>
      <c r="I34" s="19">
        <v>11780</v>
      </c>
      <c r="J34" s="19">
        <f t="shared" si="1"/>
        <v>11499.636</v>
      </c>
      <c r="K34" s="20">
        <v>71</v>
      </c>
      <c r="L34" s="21">
        <v>17.3</v>
      </c>
      <c r="M34" s="21">
        <v>17.45</v>
      </c>
      <c r="N34" s="19">
        <v>11780</v>
      </c>
      <c r="O34" s="19">
        <f t="shared" si="2"/>
        <v>11499.636</v>
      </c>
    </row>
    <row r="35" spans="1:15" ht="23.25">
      <c r="A35" s="16">
        <v>8</v>
      </c>
      <c r="B35" s="16">
        <v>1.45</v>
      </c>
      <c r="C35" s="21">
        <v>2</v>
      </c>
      <c r="D35" s="19">
        <v>11780</v>
      </c>
      <c r="E35" s="19">
        <f t="shared" si="0"/>
        <v>11499.636</v>
      </c>
      <c r="F35" s="20">
        <v>40</v>
      </c>
      <c r="G35" s="21">
        <v>9.4499999999999993</v>
      </c>
      <c r="H35" s="21">
        <v>10</v>
      </c>
      <c r="I35" s="19">
        <v>11780</v>
      </c>
      <c r="J35" s="19">
        <f t="shared" si="1"/>
        <v>11499.636</v>
      </c>
      <c r="K35" s="20">
        <v>72</v>
      </c>
      <c r="L35" s="23">
        <v>17.45</v>
      </c>
      <c r="M35" s="21">
        <v>18</v>
      </c>
      <c r="N35" s="19">
        <v>11780</v>
      </c>
      <c r="O35" s="19">
        <f t="shared" si="2"/>
        <v>11499.636</v>
      </c>
    </row>
    <row r="36" spans="1:15" ht="23.25">
      <c r="A36" s="16">
        <v>9</v>
      </c>
      <c r="B36" s="22">
        <v>2</v>
      </c>
      <c r="C36" s="18">
        <v>2.15</v>
      </c>
      <c r="D36" s="19">
        <v>11780</v>
      </c>
      <c r="E36" s="19">
        <f t="shared" si="0"/>
        <v>11499.636</v>
      </c>
      <c r="F36" s="20">
        <v>41</v>
      </c>
      <c r="G36" s="21">
        <v>10</v>
      </c>
      <c r="H36" s="23">
        <v>10.15</v>
      </c>
      <c r="I36" s="19">
        <v>11780</v>
      </c>
      <c r="J36" s="19">
        <f t="shared" si="1"/>
        <v>11499.636</v>
      </c>
      <c r="K36" s="20">
        <v>73</v>
      </c>
      <c r="L36" s="23">
        <v>18</v>
      </c>
      <c r="M36" s="21">
        <v>18.149999999999999</v>
      </c>
      <c r="N36" s="19">
        <v>11780</v>
      </c>
      <c r="O36" s="19">
        <f t="shared" si="2"/>
        <v>11499.636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11780</v>
      </c>
      <c r="E37" s="19">
        <f t="shared" si="0"/>
        <v>11499.636</v>
      </c>
      <c r="F37" s="20">
        <v>42</v>
      </c>
      <c r="G37" s="21">
        <v>10.15</v>
      </c>
      <c r="H37" s="23">
        <v>10.3</v>
      </c>
      <c r="I37" s="19">
        <v>11780</v>
      </c>
      <c r="J37" s="19">
        <f t="shared" si="1"/>
        <v>11499.636</v>
      </c>
      <c r="K37" s="20">
        <v>74</v>
      </c>
      <c r="L37" s="23">
        <v>18.149999999999999</v>
      </c>
      <c r="M37" s="21">
        <v>18.3</v>
      </c>
      <c r="N37" s="19">
        <v>11780</v>
      </c>
      <c r="O37" s="19">
        <f t="shared" si="2"/>
        <v>11499.636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11780</v>
      </c>
      <c r="E38" s="19">
        <f t="shared" si="0"/>
        <v>11499.636</v>
      </c>
      <c r="F38" s="20">
        <v>43</v>
      </c>
      <c r="G38" s="21">
        <v>10.3</v>
      </c>
      <c r="H38" s="23">
        <v>10.45</v>
      </c>
      <c r="I38" s="19">
        <v>11780</v>
      </c>
      <c r="J38" s="19">
        <f t="shared" si="1"/>
        <v>11499.636</v>
      </c>
      <c r="K38" s="20">
        <v>75</v>
      </c>
      <c r="L38" s="23">
        <v>18.3</v>
      </c>
      <c r="M38" s="21">
        <v>18.45</v>
      </c>
      <c r="N38" s="19">
        <v>11780</v>
      </c>
      <c r="O38" s="19">
        <f t="shared" si="2"/>
        <v>11499.636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11780</v>
      </c>
      <c r="E39" s="19">
        <f t="shared" si="0"/>
        <v>11499.636</v>
      </c>
      <c r="F39" s="20">
        <v>44</v>
      </c>
      <c r="G39" s="21">
        <v>10.45</v>
      </c>
      <c r="H39" s="23">
        <v>11</v>
      </c>
      <c r="I39" s="19">
        <v>11780</v>
      </c>
      <c r="J39" s="19">
        <f t="shared" si="1"/>
        <v>11499.636</v>
      </c>
      <c r="K39" s="20">
        <v>76</v>
      </c>
      <c r="L39" s="23">
        <v>18.45</v>
      </c>
      <c r="M39" s="21">
        <v>19</v>
      </c>
      <c r="N39" s="19">
        <v>11780</v>
      </c>
      <c r="O39" s="19">
        <f t="shared" si="2"/>
        <v>11499.636</v>
      </c>
    </row>
    <row r="40" spans="1:15" ht="23.25">
      <c r="A40" s="16">
        <v>13</v>
      </c>
      <c r="B40" s="22">
        <v>3</v>
      </c>
      <c r="C40" s="24">
        <v>3.15</v>
      </c>
      <c r="D40" s="19">
        <v>11780</v>
      </c>
      <c r="E40" s="19">
        <f t="shared" si="0"/>
        <v>11499.636</v>
      </c>
      <c r="F40" s="20">
        <v>45</v>
      </c>
      <c r="G40" s="21">
        <v>11</v>
      </c>
      <c r="H40" s="23">
        <v>11.15</v>
      </c>
      <c r="I40" s="19">
        <v>11780</v>
      </c>
      <c r="J40" s="19">
        <f t="shared" si="1"/>
        <v>11499.636</v>
      </c>
      <c r="K40" s="20">
        <v>77</v>
      </c>
      <c r="L40" s="23">
        <v>19</v>
      </c>
      <c r="M40" s="21">
        <v>19.149999999999999</v>
      </c>
      <c r="N40" s="19">
        <v>11780</v>
      </c>
      <c r="O40" s="19">
        <f t="shared" si="2"/>
        <v>11499.636</v>
      </c>
    </row>
    <row r="41" spans="1:15" ht="23.25">
      <c r="A41" s="16">
        <v>14</v>
      </c>
      <c r="B41" s="16">
        <v>3.15</v>
      </c>
      <c r="C41" s="23">
        <v>3.3</v>
      </c>
      <c r="D41" s="19">
        <v>11780</v>
      </c>
      <c r="E41" s="19">
        <f t="shared" si="0"/>
        <v>11499.636</v>
      </c>
      <c r="F41" s="20">
        <v>46</v>
      </c>
      <c r="G41" s="21">
        <v>11.15</v>
      </c>
      <c r="H41" s="23">
        <v>11.3</v>
      </c>
      <c r="I41" s="19">
        <v>11780</v>
      </c>
      <c r="J41" s="19">
        <f t="shared" si="1"/>
        <v>11499.636</v>
      </c>
      <c r="K41" s="20">
        <v>78</v>
      </c>
      <c r="L41" s="23">
        <v>19.149999999999999</v>
      </c>
      <c r="M41" s="21">
        <v>19.3</v>
      </c>
      <c r="N41" s="19">
        <v>11780</v>
      </c>
      <c r="O41" s="19">
        <f t="shared" si="2"/>
        <v>11499.636</v>
      </c>
    </row>
    <row r="42" spans="1:15" ht="23.25">
      <c r="A42" s="16">
        <v>15</v>
      </c>
      <c r="B42" s="22">
        <v>3.3</v>
      </c>
      <c r="C42" s="24">
        <v>3.45</v>
      </c>
      <c r="D42" s="19">
        <v>11780</v>
      </c>
      <c r="E42" s="19">
        <f t="shared" si="0"/>
        <v>11499.636</v>
      </c>
      <c r="F42" s="20">
        <v>47</v>
      </c>
      <c r="G42" s="21">
        <v>11.3</v>
      </c>
      <c r="H42" s="23">
        <v>11.45</v>
      </c>
      <c r="I42" s="19">
        <v>11780</v>
      </c>
      <c r="J42" s="19">
        <f t="shared" si="1"/>
        <v>11499.636</v>
      </c>
      <c r="K42" s="20">
        <v>79</v>
      </c>
      <c r="L42" s="23">
        <v>19.3</v>
      </c>
      <c r="M42" s="21">
        <v>19.45</v>
      </c>
      <c r="N42" s="19">
        <v>11780</v>
      </c>
      <c r="O42" s="19">
        <f t="shared" si="2"/>
        <v>11499.636</v>
      </c>
    </row>
    <row r="43" spans="1:15" ht="23.25">
      <c r="A43" s="16">
        <v>16</v>
      </c>
      <c r="B43" s="16">
        <v>3.45</v>
      </c>
      <c r="C43" s="23">
        <v>4</v>
      </c>
      <c r="D43" s="19">
        <v>11780</v>
      </c>
      <c r="E43" s="19">
        <f t="shared" si="0"/>
        <v>11499.636</v>
      </c>
      <c r="F43" s="20">
        <v>48</v>
      </c>
      <c r="G43" s="21">
        <v>11.45</v>
      </c>
      <c r="H43" s="23">
        <v>12</v>
      </c>
      <c r="I43" s="19">
        <v>11780</v>
      </c>
      <c r="J43" s="19">
        <f t="shared" si="1"/>
        <v>11499.636</v>
      </c>
      <c r="K43" s="20">
        <v>80</v>
      </c>
      <c r="L43" s="23">
        <v>19.45</v>
      </c>
      <c r="M43" s="21">
        <v>20</v>
      </c>
      <c r="N43" s="19">
        <v>11780</v>
      </c>
      <c r="O43" s="19">
        <f t="shared" si="2"/>
        <v>11499.636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11780</v>
      </c>
      <c r="E44" s="19">
        <f t="shared" si="0"/>
        <v>11499.636</v>
      </c>
      <c r="F44" s="20">
        <v>49</v>
      </c>
      <c r="G44" s="21">
        <v>12</v>
      </c>
      <c r="H44" s="23">
        <v>12.15</v>
      </c>
      <c r="I44" s="19">
        <v>11780</v>
      </c>
      <c r="J44" s="19">
        <f t="shared" si="1"/>
        <v>11499.636</v>
      </c>
      <c r="K44" s="20">
        <v>81</v>
      </c>
      <c r="L44" s="23">
        <v>20</v>
      </c>
      <c r="M44" s="21">
        <v>20.149999999999999</v>
      </c>
      <c r="N44" s="19">
        <v>11780</v>
      </c>
      <c r="O44" s="19">
        <f t="shared" si="2"/>
        <v>11499.636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11780</v>
      </c>
      <c r="E45" s="19">
        <f t="shared" si="0"/>
        <v>11499.636</v>
      </c>
      <c r="F45" s="20">
        <v>50</v>
      </c>
      <c r="G45" s="21">
        <v>12.15</v>
      </c>
      <c r="H45" s="23">
        <v>12.3</v>
      </c>
      <c r="I45" s="19">
        <v>11780</v>
      </c>
      <c r="J45" s="19">
        <f t="shared" si="1"/>
        <v>11499.636</v>
      </c>
      <c r="K45" s="20">
        <v>82</v>
      </c>
      <c r="L45" s="23">
        <v>20.149999999999999</v>
      </c>
      <c r="M45" s="21">
        <v>20.3</v>
      </c>
      <c r="N45" s="19">
        <v>11780</v>
      </c>
      <c r="O45" s="19">
        <f t="shared" si="2"/>
        <v>11499.636</v>
      </c>
    </row>
    <row r="46" spans="1:15" ht="23.25">
      <c r="A46" s="16">
        <v>19</v>
      </c>
      <c r="B46" s="22">
        <v>4.3</v>
      </c>
      <c r="C46" s="24">
        <v>4.45</v>
      </c>
      <c r="D46" s="19">
        <v>11780</v>
      </c>
      <c r="E46" s="19">
        <f t="shared" si="0"/>
        <v>11499.636</v>
      </c>
      <c r="F46" s="20">
        <v>51</v>
      </c>
      <c r="G46" s="21">
        <v>12.3</v>
      </c>
      <c r="H46" s="23">
        <v>12.45</v>
      </c>
      <c r="I46" s="19">
        <v>11780</v>
      </c>
      <c r="J46" s="19">
        <f t="shared" si="1"/>
        <v>11499.636</v>
      </c>
      <c r="K46" s="20">
        <v>83</v>
      </c>
      <c r="L46" s="23">
        <v>20.3</v>
      </c>
      <c r="M46" s="21">
        <v>20.45</v>
      </c>
      <c r="N46" s="19">
        <v>11780</v>
      </c>
      <c r="O46" s="19">
        <f t="shared" si="2"/>
        <v>11499.636</v>
      </c>
    </row>
    <row r="47" spans="1:15" ht="23.25">
      <c r="A47" s="16">
        <v>20</v>
      </c>
      <c r="B47" s="16">
        <v>4.45</v>
      </c>
      <c r="C47" s="23">
        <v>5</v>
      </c>
      <c r="D47" s="19">
        <v>11780</v>
      </c>
      <c r="E47" s="19">
        <f t="shared" si="0"/>
        <v>11499.636</v>
      </c>
      <c r="F47" s="20">
        <v>52</v>
      </c>
      <c r="G47" s="21">
        <v>12.45</v>
      </c>
      <c r="H47" s="23">
        <v>13</v>
      </c>
      <c r="I47" s="19">
        <v>11780</v>
      </c>
      <c r="J47" s="19">
        <f t="shared" si="1"/>
        <v>11499.636</v>
      </c>
      <c r="K47" s="20">
        <v>84</v>
      </c>
      <c r="L47" s="23">
        <v>20.45</v>
      </c>
      <c r="M47" s="21">
        <v>21</v>
      </c>
      <c r="N47" s="19">
        <v>11780</v>
      </c>
      <c r="O47" s="19">
        <f t="shared" si="2"/>
        <v>11499.636</v>
      </c>
    </row>
    <row r="48" spans="1:15" ht="23.25">
      <c r="A48" s="16">
        <v>21</v>
      </c>
      <c r="B48" s="21">
        <v>5</v>
      </c>
      <c r="C48" s="24">
        <v>5.15</v>
      </c>
      <c r="D48" s="19">
        <v>11780</v>
      </c>
      <c r="E48" s="19">
        <f t="shared" si="0"/>
        <v>11499.636</v>
      </c>
      <c r="F48" s="20">
        <v>53</v>
      </c>
      <c r="G48" s="21">
        <v>13</v>
      </c>
      <c r="H48" s="23">
        <v>13.15</v>
      </c>
      <c r="I48" s="19">
        <v>11780</v>
      </c>
      <c r="J48" s="19">
        <f t="shared" si="1"/>
        <v>11499.636</v>
      </c>
      <c r="K48" s="20">
        <v>85</v>
      </c>
      <c r="L48" s="23">
        <v>21</v>
      </c>
      <c r="M48" s="21">
        <v>21.15</v>
      </c>
      <c r="N48" s="19">
        <v>11780</v>
      </c>
      <c r="O48" s="19">
        <f t="shared" si="2"/>
        <v>11499.636</v>
      </c>
    </row>
    <row r="49" spans="1:18" ht="23.25">
      <c r="A49" s="16">
        <v>22</v>
      </c>
      <c r="B49" s="18">
        <v>5.15</v>
      </c>
      <c r="C49" s="23">
        <v>5.3</v>
      </c>
      <c r="D49" s="19">
        <v>11780</v>
      </c>
      <c r="E49" s="19">
        <f t="shared" si="0"/>
        <v>11499.636</v>
      </c>
      <c r="F49" s="20">
        <v>54</v>
      </c>
      <c r="G49" s="21">
        <v>13.15</v>
      </c>
      <c r="H49" s="23">
        <v>13.3</v>
      </c>
      <c r="I49" s="19">
        <v>11780</v>
      </c>
      <c r="J49" s="19">
        <f t="shared" si="1"/>
        <v>11499.636</v>
      </c>
      <c r="K49" s="20">
        <v>86</v>
      </c>
      <c r="L49" s="23">
        <v>21.15</v>
      </c>
      <c r="M49" s="21">
        <v>21.3</v>
      </c>
      <c r="N49" s="19">
        <v>11780</v>
      </c>
      <c r="O49" s="19">
        <f t="shared" si="2"/>
        <v>11499.636</v>
      </c>
    </row>
    <row r="50" spans="1:18" ht="23.25">
      <c r="A50" s="16">
        <v>23</v>
      </c>
      <c r="B50" s="21">
        <v>5.3</v>
      </c>
      <c r="C50" s="24">
        <v>5.45</v>
      </c>
      <c r="D50" s="19">
        <v>11780</v>
      </c>
      <c r="E50" s="19">
        <f t="shared" si="0"/>
        <v>11499.636</v>
      </c>
      <c r="F50" s="20">
        <v>55</v>
      </c>
      <c r="G50" s="21">
        <v>13.3</v>
      </c>
      <c r="H50" s="23">
        <v>13.45</v>
      </c>
      <c r="I50" s="19">
        <v>11780</v>
      </c>
      <c r="J50" s="19">
        <f t="shared" si="1"/>
        <v>11499.636</v>
      </c>
      <c r="K50" s="20">
        <v>87</v>
      </c>
      <c r="L50" s="23">
        <v>21.3</v>
      </c>
      <c r="M50" s="21">
        <v>21.45</v>
      </c>
      <c r="N50" s="19">
        <v>11780</v>
      </c>
      <c r="O50" s="19">
        <f t="shared" si="2"/>
        <v>11499.636</v>
      </c>
    </row>
    <row r="51" spans="1:18" ht="23.25">
      <c r="A51" s="16">
        <v>24</v>
      </c>
      <c r="B51" s="18">
        <v>5.45</v>
      </c>
      <c r="C51" s="23">
        <v>6</v>
      </c>
      <c r="D51" s="19">
        <v>11780</v>
      </c>
      <c r="E51" s="19">
        <f t="shared" si="0"/>
        <v>11499.636</v>
      </c>
      <c r="F51" s="20">
        <v>56</v>
      </c>
      <c r="G51" s="21">
        <v>13.45</v>
      </c>
      <c r="H51" s="23">
        <v>14</v>
      </c>
      <c r="I51" s="19">
        <v>11780</v>
      </c>
      <c r="J51" s="19">
        <f t="shared" si="1"/>
        <v>11499.636</v>
      </c>
      <c r="K51" s="20">
        <v>88</v>
      </c>
      <c r="L51" s="23">
        <v>21.45</v>
      </c>
      <c r="M51" s="21">
        <v>22</v>
      </c>
      <c r="N51" s="19">
        <v>11780</v>
      </c>
      <c r="O51" s="19">
        <f t="shared" si="2"/>
        <v>11499.636</v>
      </c>
    </row>
    <row r="52" spans="1:18" ht="23.25">
      <c r="A52" s="16">
        <v>25</v>
      </c>
      <c r="B52" s="21">
        <v>6</v>
      </c>
      <c r="C52" s="24">
        <v>6.15</v>
      </c>
      <c r="D52" s="19">
        <v>11780</v>
      </c>
      <c r="E52" s="19">
        <f t="shared" si="0"/>
        <v>11499.636</v>
      </c>
      <c r="F52" s="20">
        <v>57</v>
      </c>
      <c r="G52" s="21">
        <v>14</v>
      </c>
      <c r="H52" s="23">
        <v>14.15</v>
      </c>
      <c r="I52" s="19">
        <v>11780</v>
      </c>
      <c r="J52" s="19">
        <f t="shared" si="1"/>
        <v>11499.636</v>
      </c>
      <c r="K52" s="20">
        <v>89</v>
      </c>
      <c r="L52" s="23">
        <v>22</v>
      </c>
      <c r="M52" s="21">
        <v>22.15</v>
      </c>
      <c r="N52" s="19">
        <v>11780</v>
      </c>
      <c r="O52" s="19">
        <f t="shared" si="2"/>
        <v>11499.636</v>
      </c>
    </row>
    <row r="53" spans="1:18" ht="23.25">
      <c r="A53" s="16">
        <v>26</v>
      </c>
      <c r="B53" s="18">
        <v>6.15</v>
      </c>
      <c r="C53" s="23">
        <v>6.3</v>
      </c>
      <c r="D53" s="19">
        <v>11780</v>
      </c>
      <c r="E53" s="19">
        <f t="shared" si="0"/>
        <v>11499.636</v>
      </c>
      <c r="F53" s="20">
        <v>58</v>
      </c>
      <c r="G53" s="21">
        <v>14.15</v>
      </c>
      <c r="H53" s="23">
        <v>14.3</v>
      </c>
      <c r="I53" s="19">
        <v>11780</v>
      </c>
      <c r="J53" s="19">
        <f t="shared" si="1"/>
        <v>11499.636</v>
      </c>
      <c r="K53" s="20">
        <v>90</v>
      </c>
      <c r="L53" s="23">
        <v>22.15</v>
      </c>
      <c r="M53" s="21">
        <v>22.3</v>
      </c>
      <c r="N53" s="19">
        <v>11780</v>
      </c>
      <c r="O53" s="19">
        <f t="shared" si="2"/>
        <v>11499.636</v>
      </c>
    </row>
    <row r="54" spans="1:18" ht="23.25">
      <c r="A54" s="16">
        <v>27</v>
      </c>
      <c r="B54" s="21">
        <v>6.3</v>
      </c>
      <c r="C54" s="24">
        <v>6.45</v>
      </c>
      <c r="D54" s="19">
        <v>11780</v>
      </c>
      <c r="E54" s="19">
        <f t="shared" si="0"/>
        <v>11499.636</v>
      </c>
      <c r="F54" s="20">
        <v>59</v>
      </c>
      <c r="G54" s="21">
        <v>14.3</v>
      </c>
      <c r="H54" s="23">
        <v>14.45</v>
      </c>
      <c r="I54" s="19">
        <v>11780</v>
      </c>
      <c r="J54" s="19">
        <f t="shared" si="1"/>
        <v>11499.636</v>
      </c>
      <c r="K54" s="20">
        <v>91</v>
      </c>
      <c r="L54" s="23">
        <v>22.3</v>
      </c>
      <c r="M54" s="21">
        <v>22.45</v>
      </c>
      <c r="N54" s="19">
        <v>11780</v>
      </c>
      <c r="O54" s="19">
        <f t="shared" si="2"/>
        <v>11499.636</v>
      </c>
    </row>
    <row r="55" spans="1:18" ht="23.25">
      <c r="A55" s="16">
        <v>28</v>
      </c>
      <c r="B55" s="18">
        <v>6.45</v>
      </c>
      <c r="C55" s="23">
        <v>7</v>
      </c>
      <c r="D55" s="19">
        <v>11780</v>
      </c>
      <c r="E55" s="19">
        <f t="shared" si="0"/>
        <v>11499.636</v>
      </c>
      <c r="F55" s="20">
        <v>60</v>
      </c>
      <c r="G55" s="21">
        <v>14.45</v>
      </c>
      <c r="H55" s="21">
        <v>15</v>
      </c>
      <c r="I55" s="19">
        <v>11780</v>
      </c>
      <c r="J55" s="19">
        <f t="shared" si="1"/>
        <v>11499.636</v>
      </c>
      <c r="K55" s="20">
        <v>92</v>
      </c>
      <c r="L55" s="23">
        <v>22.45</v>
      </c>
      <c r="M55" s="21">
        <v>23</v>
      </c>
      <c r="N55" s="19">
        <v>11780</v>
      </c>
      <c r="O55" s="19">
        <f t="shared" si="2"/>
        <v>11499.636</v>
      </c>
    </row>
    <row r="56" spans="1:18" ht="23.25">
      <c r="A56" s="16">
        <v>29</v>
      </c>
      <c r="B56" s="21">
        <v>7</v>
      </c>
      <c r="C56" s="24">
        <v>7.15</v>
      </c>
      <c r="D56" s="19">
        <v>11780</v>
      </c>
      <c r="E56" s="19">
        <f t="shared" si="0"/>
        <v>11499.636</v>
      </c>
      <c r="F56" s="20">
        <v>61</v>
      </c>
      <c r="G56" s="21">
        <v>15</v>
      </c>
      <c r="H56" s="21">
        <v>15.15</v>
      </c>
      <c r="I56" s="19">
        <v>11780</v>
      </c>
      <c r="J56" s="19">
        <f t="shared" si="1"/>
        <v>11499.636</v>
      </c>
      <c r="K56" s="20">
        <v>93</v>
      </c>
      <c r="L56" s="23">
        <v>23</v>
      </c>
      <c r="M56" s="21">
        <v>23.15</v>
      </c>
      <c r="N56" s="19">
        <v>11780</v>
      </c>
      <c r="O56" s="19">
        <f t="shared" si="2"/>
        <v>11499.636</v>
      </c>
    </row>
    <row r="57" spans="1:18" ht="23.25">
      <c r="A57" s="16">
        <v>30</v>
      </c>
      <c r="B57" s="18">
        <v>7.15</v>
      </c>
      <c r="C57" s="23">
        <v>7.3</v>
      </c>
      <c r="D57" s="19">
        <v>11780</v>
      </c>
      <c r="E57" s="19">
        <f t="shared" si="0"/>
        <v>11499.636</v>
      </c>
      <c r="F57" s="20">
        <v>62</v>
      </c>
      <c r="G57" s="21">
        <v>15.15</v>
      </c>
      <c r="H57" s="21">
        <v>15.3</v>
      </c>
      <c r="I57" s="19">
        <v>11780</v>
      </c>
      <c r="J57" s="19">
        <f t="shared" si="1"/>
        <v>11499.636</v>
      </c>
      <c r="K57" s="20">
        <v>94</v>
      </c>
      <c r="L57" s="21">
        <v>23.15</v>
      </c>
      <c r="M57" s="21">
        <v>23.3</v>
      </c>
      <c r="N57" s="19">
        <v>11780</v>
      </c>
      <c r="O57" s="19">
        <f t="shared" si="2"/>
        <v>11499.636</v>
      </c>
    </row>
    <row r="58" spans="1:18" ht="23.25">
      <c r="A58" s="16">
        <v>31</v>
      </c>
      <c r="B58" s="21">
        <v>7.3</v>
      </c>
      <c r="C58" s="24">
        <v>7.45</v>
      </c>
      <c r="D58" s="19">
        <v>11780</v>
      </c>
      <c r="E58" s="19">
        <f t="shared" si="0"/>
        <v>11499.636</v>
      </c>
      <c r="F58" s="20">
        <v>63</v>
      </c>
      <c r="G58" s="21">
        <v>15.3</v>
      </c>
      <c r="H58" s="21">
        <v>15.45</v>
      </c>
      <c r="I58" s="19">
        <v>11780</v>
      </c>
      <c r="J58" s="19">
        <f t="shared" si="1"/>
        <v>11499.636</v>
      </c>
      <c r="K58" s="20">
        <v>95</v>
      </c>
      <c r="L58" s="21">
        <v>23.3</v>
      </c>
      <c r="M58" s="21">
        <v>23.45</v>
      </c>
      <c r="N58" s="19">
        <v>11780</v>
      </c>
      <c r="O58" s="19">
        <f t="shared" si="2"/>
        <v>11499.636</v>
      </c>
    </row>
    <row r="59" spans="1:18" ht="23.25">
      <c r="A59" s="16">
        <v>32</v>
      </c>
      <c r="B59" s="18">
        <v>7.45</v>
      </c>
      <c r="C59" s="23">
        <v>8</v>
      </c>
      <c r="D59" s="19">
        <v>11780</v>
      </c>
      <c r="E59" s="19">
        <f t="shared" si="0"/>
        <v>11499.636</v>
      </c>
      <c r="F59" s="20">
        <v>64</v>
      </c>
      <c r="G59" s="21">
        <v>15.45</v>
      </c>
      <c r="H59" s="21">
        <v>16</v>
      </c>
      <c r="I59" s="19">
        <v>11780</v>
      </c>
      <c r="J59" s="19">
        <f t="shared" si="1"/>
        <v>11499.636</v>
      </c>
      <c r="K59" s="25">
        <v>96</v>
      </c>
      <c r="L59" s="21">
        <v>23.45</v>
      </c>
      <c r="M59" s="26">
        <v>24</v>
      </c>
      <c r="N59" s="19">
        <v>11780</v>
      </c>
      <c r="O59" s="19">
        <f t="shared" si="2"/>
        <v>11499.636</v>
      </c>
    </row>
    <row r="60" spans="1:18" ht="23.25">
      <c r="A60" s="27"/>
      <c r="B60" s="28"/>
      <c r="C60" s="29"/>
      <c r="D60" s="30">
        <f>SUM(D28:D59)</f>
        <v>376960</v>
      </c>
      <c r="E60" s="31">
        <f>SUM(E28:E59)</f>
        <v>367988.35200000001</v>
      </c>
      <c r="F60" s="32"/>
      <c r="G60" s="33"/>
      <c r="H60" s="33"/>
      <c r="I60" s="31">
        <f>SUM(I28:I59)</f>
        <v>376960</v>
      </c>
      <c r="J60" s="30">
        <f>SUM(J28:J59)</f>
        <v>367988.35200000001</v>
      </c>
      <c r="K60" s="32"/>
      <c r="L60" s="33"/>
      <c r="M60" s="33"/>
      <c r="N60" s="30">
        <f>SUM(N28:N59)</f>
        <v>376960</v>
      </c>
      <c r="O60" s="31">
        <f>SUM(O28:O59)</f>
        <v>367988.35200000001</v>
      </c>
      <c r="P60" s="11"/>
      <c r="Q60" s="34"/>
      <c r="R60" s="11"/>
    </row>
    <row r="64" spans="1:18">
      <c r="A64" t="s">
        <v>64</v>
      </c>
      <c r="B64">
        <f>SUM(D60,I60,N60)/(4000*1000)</f>
        <v>0.28272000000000003</v>
      </c>
      <c r="C64">
        <f>ROUNDDOWN(SUM(E60,J60,O60)/(4000*1000),4)</f>
        <v>0.27589999999999998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J31" sqref="J31"/>
    </sheetView>
  </sheetViews>
  <sheetFormatPr defaultColWidth="9.140625" defaultRowHeight="12.75"/>
  <cols>
    <col min="4" max="5" width="15.42578125" customWidth="1"/>
    <col min="9" max="10" width="15.5703125" customWidth="1"/>
    <col min="14" max="15" width="15.140625" customWidth="1"/>
  </cols>
  <sheetData>
    <row r="2" spans="1:15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ht="20.25">
      <c r="A4" s="1" t="s">
        <v>65</v>
      </c>
      <c r="B4" s="1"/>
      <c r="C4" s="1"/>
      <c r="D4" s="1"/>
      <c r="E4" s="1"/>
      <c r="F4" s="1"/>
      <c r="G4" s="1"/>
      <c r="H4" s="1"/>
      <c r="I4" s="1"/>
    </row>
    <row r="5" spans="1:15" ht="20.25">
      <c r="A5" s="1"/>
    </row>
    <row r="6" spans="1:15" ht="20.25">
      <c r="A6" s="1" t="s">
        <v>2</v>
      </c>
    </row>
    <row r="7" spans="1:15" ht="20.25">
      <c r="A7" s="1" t="s">
        <v>3</v>
      </c>
    </row>
    <row r="8" spans="1:15" ht="21">
      <c r="A8" s="1" t="s">
        <v>4</v>
      </c>
      <c r="H8" s="2"/>
    </row>
    <row r="9" spans="1:15" ht="20.25">
      <c r="A9" s="1" t="s">
        <v>5</v>
      </c>
    </row>
    <row r="10" spans="1:15" ht="20.25">
      <c r="A10" s="1" t="s">
        <v>6</v>
      </c>
    </row>
    <row r="11" spans="1:15" ht="20.25">
      <c r="A11" s="1"/>
      <c r="G11" s="3"/>
    </row>
    <row r="12" spans="1:15" ht="20.25">
      <c r="A12" s="1" t="s">
        <v>66</v>
      </c>
      <c r="N12" s="1" t="s">
        <v>67</v>
      </c>
    </row>
    <row r="13" spans="1:15" ht="20.25">
      <c r="A13" s="1"/>
    </row>
    <row r="14" spans="1:15" ht="40.5">
      <c r="A14" s="1" t="s">
        <v>9</v>
      </c>
      <c r="N14" s="4" t="s">
        <v>10</v>
      </c>
      <c r="O14" s="5" t="s">
        <v>11</v>
      </c>
    </row>
    <row r="15" spans="1:15" ht="20.25">
      <c r="N15" s="4"/>
      <c r="O15" s="5"/>
    </row>
    <row r="16" spans="1:15" ht="21">
      <c r="A16" s="6" t="s">
        <v>12</v>
      </c>
      <c r="N16" s="7"/>
      <c r="O16" s="8"/>
    </row>
    <row r="17" spans="1:15" ht="40.5">
      <c r="A17" s="6" t="s">
        <v>13</v>
      </c>
      <c r="N17" s="9" t="s">
        <v>14</v>
      </c>
      <c r="O17" s="10" t="s">
        <v>63</v>
      </c>
    </row>
    <row r="18" spans="1:15" ht="21">
      <c r="A18" s="6" t="s">
        <v>16</v>
      </c>
      <c r="N18" s="9"/>
      <c r="O18" s="10"/>
    </row>
    <row r="19" spans="1:15" ht="21">
      <c r="A19" s="6" t="s">
        <v>17</v>
      </c>
      <c r="N19" s="9"/>
      <c r="O19" s="10"/>
    </row>
    <row r="20" spans="1:15" ht="21">
      <c r="A20" s="6" t="s">
        <v>18</v>
      </c>
      <c r="N20" s="9"/>
      <c r="O20" s="10"/>
    </row>
    <row r="21" spans="1:15" ht="21">
      <c r="A21" s="1" t="s">
        <v>19</v>
      </c>
      <c r="C21" s="2" t="s">
        <v>20</v>
      </c>
      <c r="D21" s="2"/>
      <c r="N21" s="11"/>
      <c r="O21" s="11"/>
    </row>
    <row r="23" spans="1:15" ht="20.25">
      <c r="A23" s="1" t="s">
        <v>21</v>
      </c>
      <c r="E23" s="1" t="s">
        <v>22</v>
      </c>
    </row>
    <row r="24" spans="1:15" ht="20.25">
      <c r="G24" s="1" t="s">
        <v>23</v>
      </c>
    </row>
    <row r="25" spans="1:15" ht="20.25">
      <c r="A25" s="12"/>
      <c r="B25" s="13" t="s">
        <v>24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5" ht="101.25">
      <c r="A26" s="14" t="s">
        <v>25</v>
      </c>
      <c r="B26" s="15" t="s">
        <v>26</v>
      </c>
      <c r="C26" s="15"/>
      <c r="D26" s="14" t="s">
        <v>27</v>
      </c>
      <c r="E26" s="14" t="s">
        <v>28</v>
      </c>
      <c r="F26" s="14" t="s">
        <v>25</v>
      </c>
      <c r="G26" s="15" t="s">
        <v>26</v>
      </c>
      <c r="H26" s="15"/>
      <c r="I26" s="14" t="s">
        <v>27</v>
      </c>
      <c r="J26" s="14" t="s">
        <v>28</v>
      </c>
      <c r="K26" s="14" t="s">
        <v>25</v>
      </c>
      <c r="L26" s="15" t="s">
        <v>26</v>
      </c>
      <c r="M26" s="15"/>
      <c r="N26" s="14" t="s">
        <v>27</v>
      </c>
      <c r="O26" s="14" t="s">
        <v>28</v>
      </c>
    </row>
    <row r="27" spans="1:15" ht="20.25">
      <c r="A27" s="14"/>
      <c r="B27" s="15" t="s">
        <v>29</v>
      </c>
      <c r="C27" s="15" t="s">
        <v>2</v>
      </c>
      <c r="D27" s="14"/>
      <c r="E27" s="14"/>
      <c r="F27" s="14"/>
      <c r="G27" s="15" t="s">
        <v>29</v>
      </c>
      <c r="H27" s="15" t="s">
        <v>2</v>
      </c>
      <c r="I27" s="14"/>
      <c r="J27" s="14"/>
      <c r="K27" s="14"/>
      <c r="L27" s="15" t="s">
        <v>29</v>
      </c>
      <c r="M27" s="15" t="s">
        <v>2</v>
      </c>
      <c r="N27" s="14"/>
      <c r="O27" s="14"/>
    </row>
    <row r="28" spans="1:15" ht="23.25">
      <c r="A28" s="16">
        <v>1</v>
      </c>
      <c r="B28" s="17">
        <v>0</v>
      </c>
      <c r="C28" s="18">
        <v>0.15</v>
      </c>
      <c r="D28" s="19">
        <v>11780</v>
      </c>
      <c r="E28" s="19">
        <f t="shared" ref="E28:E59" si="0">D28*(100-2.38)/100</f>
        <v>11499.636</v>
      </c>
      <c r="F28" s="20">
        <v>33</v>
      </c>
      <c r="G28" s="21">
        <v>8</v>
      </c>
      <c r="H28" s="21">
        <v>8.15</v>
      </c>
      <c r="I28" s="19">
        <v>11780</v>
      </c>
      <c r="J28" s="19">
        <f t="shared" ref="J28:J59" si="1">I28*(100-2.38)/100</f>
        <v>11499.636</v>
      </c>
      <c r="K28" s="20">
        <v>65</v>
      </c>
      <c r="L28" s="21">
        <v>16</v>
      </c>
      <c r="M28" s="21">
        <v>16.149999999999999</v>
      </c>
      <c r="N28" s="19">
        <v>11780</v>
      </c>
      <c r="O28" s="19">
        <f t="shared" ref="O28:O59" si="2">N28*(100-2.38)/100</f>
        <v>11499.636</v>
      </c>
    </row>
    <row r="29" spans="1:15" ht="23.25">
      <c r="A29" s="16">
        <v>2</v>
      </c>
      <c r="B29" s="16">
        <v>0.15</v>
      </c>
      <c r="C29" s="22">
        <v>0.3</v>
      </c>
      <c r="D29" s="19">
        <v>11780</v>
      </c>
      <c r="E29" s="19">
        <f t="shared" si="0"/>
        <v>11499.636</v>
      </c>
      <c r="F29" s="20">
        <v>34</v>
      </c>
      <c r="G29" s="21">
        <v>8.15</v>
      </c>
      <c r="H29" s="21">
        <v>8.3000000000000007</v>
      </c>
      <c r="I29" s="19">
        <v>11780</v>
      </c>
      <c r="J29" s="19">
        <f t="shared" si="1"/>
        <v>11499.636</v>
      </c>
      <c r="K29" s="20">
        <v>66</v>
      </c>
      <c r="L29" s="21">
        <v>16.149999999999999</v>
      </c>
      <c r="M29" s="21">
        <v>16.3</v>
      </c>
      <c r="N29" s="19">
        <v>11780</v>
      </c>
      <c r="O29" s="19">
        <f t="shared" si="2"/>
        <v>11499.636</v>
      </c>
    </row>
    <row r="30" spans="1:15" ht="23.25">
      <c r="A30" s="16">
        <v>3</v>
      </c>
      <c r="B30" s="22">
        <v>0.3</v>
      </c>
      <c r="C30" s="18">
        <v>0.45</v>
      </c>
      <c r="D30" s="19">
        <v>11780</v>
      </c>
      <c r="E30" s="19">
        <f t="shared" si="0"/>
        <v>11499.636</v>
      </c>
      <c r="F30" s="20">
        <v>35</v>
      </c>
      <c r="G30" s="21">
        <v>8.3000000000000007</v>
      </c>
      <c r="H30" s="21">
        <v>8.4499999999999993</v>
      </c>
      <c r="I30" s="19">
        <v>11780</v>
      </c>
      <c r="J30" s="19">
        <f t="shared" si="1"/>
        <v>11499.636</v>
      </c>
      <c r="K30" s="20">
        <v>67</v>
      </c>
      <c r="L30" s="21">
        <v>16.3</v>
      </c>
      <c r="M30" s="21">
        <v>16.45</v>
      </c>
      <c r="N30" s="19">
        <v>11780</v>
      </c>
      <c r="O30" s="19">
        <f t="shared" si="2"/>
        <v>11499.636</v>
      </c>
    </row>
    <row r="31" spans="1:15" ht="23.25">
      <c r="A31" s="16">
        <v>4</v>
      </c>
      <c r="B31" s="16">
        <v>0.45</v>
      </c>
      <c r="C31" s="21">
        <v>1</v>
      </c>
      <c r="D31" s="19">
        <v>11780</v>
      </c>
      <c r="E31" s="19">
        <f t="shared" si="0"/>
        <v>11499.636</v>
      </c>
      <c r="F31" s="20">
        <v>36</v>
      </c>
      <c r="G31" s="21">
        <v>8.4499999999999993</v>
      </c>
      <c r="H31" s="21">
        <v>9</v>
      </c>
      <c r="I31" s="19">
        <v>11780</v>
      </c>
      <c r="J31" s="19">
        <f t="shared" si="1"/>
        <v>11499.636</v>
      </c>
      <c r="K31" s="20">
        <v>68</v>
      </c>
      <c r="L31" s="21">
        <v>16.45</v>
      </c>
      <c r="M31" s="21">
        <v>17</v>
      </c>
      <c r="N31" s="19">
        <v>11780</v>
      </c>
      <c r="O31" s="19">
        <f t="shared" si="2"/>
        <v>11499.636</v>
      </c>
    </row>
    <row r="32" spans="1:15" ht="23.25">
      <c r="A32" s="16">
        <v>5</v>
      </c>
      <c r="B32" s="21">
        <v>1</v>
      </c>
      <c r="C32" s="18">
        <v>1.1499999999999999</v>
      </c>
      <c r="D32" s="19">
        <v>11780</v>
      </c>
      <c r="E32" s="19">
        <f t="shared" si="0"/>
        <v>11499.636</v>
      </c>
      <c r="F32" s="20">
        <v>37</v>
      </c>
      <c r="G32" s="21">
        <v>9</v>
      </c>
      <c r="H32" s="21">
        <v>9.15</v>
      </c>
      <c r="I32" s="19">
        <v>11780</v>
      </c>
      <c r="J32" s="19">
        <f t="shared" si="1"/>
        <v>11499.636</v>
      </c>
      <c r="K32" s="20">
        <v>69</v>
      </c>
      <c r="L32" s="21">
        <v>17</v>
      </c>
      <c r="M32" s="21">
        <v>17.149999999999999</v>
      </c>
      <c r="N32" s="19">
        <v>11780</v>
      </c>
      <c r="O32" s="19">
        <f t="shared" si="2"/>
        <v>11499.636</v>
      </c>
    </row>
    <row r="33" spans="1:15" ht="23.25">
      <c r="A33" s="16">
        <v>6</v>
      </c>
      <c r="B33" s="18">
        <v>1.1499999999999999</v>
      </c>
      <c r="C33" s="21">
        <v>1.3</v>
      </c>
      <c r="D33" s="19">
        <v>11780</v>
      </c>
      <c r="E33" s="19">
        <f t="shared" si="0"/>
        <v>11499.636</v>
      </c>
      <c r="F33" s="20">
        <v>38</v>
      </c>
      <c r="G33" s="21">
        <v>9.15</v>
      </c>
      <c r="H33" s="21">
        <v>9.3000000000000007</v>
      </c>
      <c r="I33" s="19">
        <v>11780</v>
      </c>
      <c r="J33" s="19">
        <f t="shared" si="1"/>
        <v>11499.636</v>
      </c>
      <c r="K33" s="20">
        <v>70</v>
      </c>
      <c r="L33" s="21">
        <v>17.149999999999999</v>
      </c>
      <c r="M33" s="21">
        <v>17.3</v>
      </c>
      <c r="N33" s="19">
        <v>11780</v>
      </c>
      <c r="O33" s="19">
        <f t="shared" si="2"/>
        <v>11499.636</v>
      </c>
    </row>
    <row r="34" spans="1:15" ht="23.25">
      <c r="A34" s="16">
        <v>7</v>
      </c>
      <c r="B34" s="22">
        <v>1.3</v>
      </c>
      <c r="C34" s="18">
        <v>1.45</v>
      </c>
      <c r="D34" s="19">
        <v>11780</v>
      </c>
      <c r="E34" s="19">
        <f t="shared" si="0"/>
        <v>11499.636</v>
      </c>
      <c r="F34" s="20">
        <v>39</v>
      </c>
      <c r="G34" s="21">
        <v>9.3000000000000007</v>
      </c>
      <c r="H34" s="21">
        <v>9.4499999999999993</v>
      </c>
      <c r="I34" s="19">
        <v>11780</v>
      </c>
      <c r="J34" s="19">
        <f t="shared" si="1"/>
        <v>11499.636</v>
      </c>
      <c r="K34" s="20">
        <v>71</v>
      </c>
      <c r="L34" s="21">
        <v>17.3</v>
      </c>
      <c r="M34" s="21">
        <v>17.45</v>
      </c>
      <c r="N34" s="19">
        <v>11780</v>
      </c>
      <c r="O34" s="19">
        <f t="shared" si="2"/>
        <v>11499.636</v>
      </c>
    </row>
    <row r="35" spans="1:15" ht="23.25">
      <c r="A35" s="16">
        <v>8</v>
      </c>
      <c r="B35" s="16">
        <v>1.45</v>
      </c>
      <c r="C35" s="21">
        <v>2</v>
      </c>
      <c r="D35" s="19">
        <v>11780</v>
      </c>
      <c r="E35" s="19">
        <f t="shared" si="0"/>
        <v>11499.636</v>
      </c>
      <c r="F35" s="20">
        <v>40</v>
      </c>
      <c r="G35" s="21">
        <v>9.4499999999999993</v>
      </c>
      <c r="H35" s="21">
        <v>10</v>
      </c>
      <c r="I35" s="19">
        <v>11780</v>
      </c>
      <c r="J35" s="19">
        <f t="shared" si="1"/>
        <v>11499.636</v>
      </c>
      <c r="K35" s="20">
        <v>72</v>
      </c>
      <c r="L35" s="23">
        <v>17.45</v>
      </c>
      <c r="M35" s="21">
        <v>18</v>
      </c>
      <c r="N35" s="19">
        <v>11780</v>
      </c>
      <c r="O35" s="19">
        <f t="shared" si="2"/>
        <v>11499.636</v>
      </c>
    </row>
    <row r="36" spans="1:15" ht="23.25">
      <c r="A36" s="16">
        <v>9</v>
      </c>
      <c r="B36" s="22">
        <v>2</v>
      </c>
      <c r="C36" s="18">
        <v>2.15</v>
      </c>
      <c r="D36" s="19">
        <v>11780</v>
      </c>
      <c r="E36" s="19">
        <f t="shared" si="0"/>
        <v>11499.636</v>
      </c>
      <c r="F36" s="20">
        <v>41</v>
      </c>
      <c r="G36" s="21">
        <v>10</v>
      </c>
      <c r="H36" s="23">
        <v>10.15</v>
      </c>
      <c r="I36" s="19">
        <v>11780</v>
      </c>
      <c r="J36" s="19">
        <f t="shared" si="1"/>
        <v>11499.636</v>
      </c>
      <c r="K36" s="20">
        <v>73</v>
      </c>
      <c r="L36" s="23">
        <v>18</v>
      </c>
      <c r="M36" s="21">
        <v>18.149999999999999</v>
      </c>
      <c r="N36" s="19">
        <v>11780</v>
      </c>
      <c r="O36" s="19">
        <f t="shared" si="2"/>
        <v>11499.636</v>
      </c>
    </row>
    <row r="37" spans="1:15" ht="23.25">
      <c r="A37" s="16">
        <v>10</v>
      </c>
      <c r="B37" s="16">
        <v>2.15</v>
      </c>
      <c r="C37" s="21">
        <v>2.2999999999999998</v>
      </c>
      <c r="D37" s="19">
        <v>11780</v>
      </c>
      <c r="E37" s="19">
        <f t="shared" si="0"/>
        <v>11499.636</v>
      </c>
      <c r="F37" s="20">
        <v>42</v>
      </c>
      <c r="G37" s="21">
        <v>10.15</v>
      </c>
      <c r="H37" s="23">
        <v>10.3</v>
      </c>
      <c r="I37" s="19">
        <v>11780</v>
      </c>
      <c r="J37" s="19">
        <f t="shared" si="1"/>
        <v>11499.636</v>
      </c>
      <c r="K37" s="20">
        <v>74</v>
      </c>
      <c r="L37" s="23">
        <v>18.149999999999999</v>
      </c>
      <c r="M37" s="21">
        <v>18.3</v>
      </c>
      <c r="N37" s="19">
        <v>11780</v>
      </c>
      <c r="O37" s="19">
        <f t="shared" si="2"/>
        <v>11499.636</v>
      </c>
    </row>
    <row r="38" spans="1:15" ht="23.25">
      <c r="A38" s="16">
        <v>11</v>
      </c>
      <c r="B38" s="22">
        <v>2.2999999999999998</v>
      </c>
      <c r="C38" s="18">
        <v>2.4500000000000002</v>
      </c>
      <c r="D38" s="19">
        <v>11780</v>
      </c>
      <c r="E38" s="19">
        <f t="shared" si="0"/>
        <v>11499.636</v>
      </c>
      <c r="F38" s="20">
        <v>43</v>
      </c>
      <c r="G38" s="21">
        <v>10.3</v>
      </c>
      <c r="H38" s="23">
        <v>10.45</v>
      </c>
      <c r="I38" s="19">
        <v>11780</v>
      </c>
      <c r="J38" s="19">
        <f t="shared" si="1"/>
        <v>11499.636</v>
      </c>
      <c r="K38" s="20">
        <v>75</v>
      </c>
      <c r="L38" s="23">
        <v>18.3</v>
      </c>
      <c r="M38" s="21">
        <v>18.45</v>
      </c>
      <c r="N38" s="19">
        <v>11780</v>
      </c>
      <c r="O38" s="19">
        <f t="shared" si="2"/>
        <v>11499.636</v>
      </c>
    </row>
    <row r="39" spans="1:15" ht="23.25">
      <c r="A39" s="16">
        <v>12</v>
      </c>
      <c r="B39" s="16">
        <v>2.4500000000000002</v>
      </c>
      <c r="C39" s="21">
        <v>3</v>
      </c>
      <c r="D39" s="19">
        <v>11780</v>
      </c>
      <c r="E39" s="19">
        <f t="shared" si="0"/>
        <v>11499.636</v>
      </c>
      <c r="F39" s="20">
        <v>44</v>
      </c>
      <c r="G39" s="21">
        <v>10.45</v>
      </c>
      <c r="H39" s="23">
        <v>11</v>
      </c>
      <c r="I39" s="19">
        <v>11780</v>
      </c>
      <c r="J39" s="19">
        <f t="shared" si="1"/>
        <v>11499.636</v>
      </c>
      <c r="K39" s="20">
        <v>76</v>
      </c>
      <c r="L39" s="23">
        <v>18.45</v>
      </c>
      <c r="M39" s="21">
        <v>19</v>
      </c>
      <c r="N39" s="19">
        <v>11780</v>
      </c>
      <c r="O39" s="19">
        <f t="shared" si="2"/>
        <v>11499.636</v>
      </c>
    </row>
    <row r="40" spans="1:15" ht="23.25">
      <c r="A40" s="16">
        <v>13</v>
      </c>
      <c r="B40" s="22">
        <v>3</v>
      </c>
      <c r="C40" s="24">
        <v>3.15</v>
      </c>
      <c r="D40" s="19">
        <v>11780</v>
      </c>
      <c r="E40" s="19">
        <f t="shared" si="0"/>
        <v>11499.636</v>
      </c>
      <c r="F40" s="20">
        <v>45</v>
      </c>
      <c r="G40" s="21">
        <v>11</v>
      </c>
      <c r="H40" s="23">
        <v>11.15</v>
      </c>
      <c r="I40" s="19">
        <v>11780</v>
      </c>
      <c r="J40" s="19">
        <f t="shared" si="1"/>
        <v>11499.636</v>
      </c>
      <c r="K40" s="20">
        <v>77</v>
      </c>
      <c r="L40" s="23">
        <v>19</v>
      </c>
      <c r="M40" s="21">
        <v>19.149999999999999</v>
      </c>
      <c r="N40" s="19">
        <v>11780</v>
      </c>
      <c r="O40" s="19">
        <f t="shared" si="2"/>
        <v>11499.636</v>
      </c>
    </row>
    <row r="41" spans="1:15" ht="23.25">
      <c r="A41" s="16">
        <v>14</v>
      </c>
      <c r="B41" s="16">
        <v>3.15</v>
      </c>
      <c r="C41" s="23">
        <v>3.3</v>
      </c>
      <c r="D41" s="19">
        <v>11780</v>
      </c>
      <c r="E41" s="19">
        <f t="shared" si="0"/>
        <v>11499.636</v>
      </c>
      <c r="F41" s="20">
        <v>46</v>
      </c>
      <c r="G41" s="21">
        <v>11.15</v>
      </c>
      <c r="H41" s="23">
        <v>11.3</v>
      </c>
      <c r="I41" s="19">
        <v>11780</v>
      </c>
      <c r="J41" s="19">
        <f t="shared" si="1"/>
        <v>11499.636</v>
      </c>
      <c r="K41" s="20">
        <v>78</v>
      </c>
      <c r="L41" s="23">
        <v>19.149999999999999</v>
      </c>
      <c r="M41" s="21">
        <v>19.3</v>
      </c>
      <c r="N41" s="19">
        <v>11780</v>
      </c>
      <c r="O41" s="19">
        <f t="shared" si="2"/>
        <v>11499.636</v>
      </c>
    </row>
    <row r="42" spans="1:15" ht="23.25">
      <c r="A42" s="16">
        <v>15</v>
      </c>
      <c r="B42" s="22">
        <v>3.3</v>
      </c>
      <c r="C42" s="24">
        <v>3.45</v>
      </c>
      <c r="D42" s="19">
        <v>11780</v>
      </c>
      <c r="E42" s="19">
        <f t="shared" si="0"/>
        <v>11499.636</v>
      </c>
      <c r="F42" s="20">
        <v>47</v>
      </c>
      <c r="G42" s="21">
        <v>11.3</v>
      </c>
      <c r="H42" s="23">
        <v>11.45</v>
      </c>
      <c r="I42" s="19">
        <v>11780</v>
      </c>
      <c r="J42" s="19">
        <f t="shared" si="1"/>
        <v>11499.636</v>
      </c>
      <c r="K42" s="20">
        <v>79</v>
      </c>
      <c r="L42" s="23">
        <v>19.3</v>
      </c>
      <c r="M42" s="21">
        <v>19.45</v>
      </c>
      <c r="N42" s="19">
        <v>11780</v>
      </c>
      <c r="O42" s="19">
        <f t="shared" si="2"/>
        <v>11499.636</v>
      </c>
    </row>
    <row r="43" spans="1:15" ht="23.25">
      <c r="A43" s="16">
        <v>16</v>
      </c>
      <c r="B43" s="16">
        <v>3.45</v>
      </c>
      <c r="C43" s="23">
        <v>4</v>
      </c>
      <c r="D43" s="19">
        <v>11780</v>
      </c>
      <c r="E43" s="19">
        <f t="shared" si="0"/>
        <v>11499.636</v>
      </c>
      <c r="F43" s="20">
        <v>48</v>
      </c>
      <c r="G43" s="21">
        <v>11.45</v>
      </c>
      <c r="H43" s="23">
        <v>12</v>
      </c>
      <c r="I43" s="19">
        <v>11780</v>
      </c>
      <c r="J43" s="19">
        <f t="shared" si="1"/>
        <v>11499.636</v>
      </c>
      <c r="K43" s="20">
        <v>80</v>
      </c>
      <c r="L43" s="23">
        <v>19.45</v>
      </c>
      <c r="M43" s="21">
        <v>20</v>
      </c>
      <c r="N43" s="19">
        <v>11780</v>
      </c>
      <c r="O43" s="19">
        <f t="shared" si="2"/>
        <v>11499.636</v>
      </c>
    </row>
    <row r="44" spans="1:15" ht="23.25">
      <c r="A44" s="16">
        <v>17</v>
      </c>
      <c r="B44" s="22">
        <v>4</v>
      </c>
      <c r="C44" s="24">
        <v>4.1500000000000004</v>
      </c>
      <c r="D44" s="19">
        <v>11780</v>
      </c>
      <c r="E44" s="19">
        <f t="shared" si="0"/>
        <v>11499.636</v>
      </c>
      <c r="F44" s="20">
        <v>49</v>
      </c>
      <c r="G44" s="21">
        <v>12</v>
      </c>
      <c r="H44" s="23">
        <v>12.15</v>
      </c>
      <c r="I44" s="19">
        <v>11780</v>
      </c>
      <c r="J44" s="19">
        <f t="shared" si="1"/>
        <v>11499.636</v>
      </c>
      <c r="K44" s="20">
        <v>81</v>
      </c>
      <c r="L44" s="23">
        <v>20</v>
      </c>
      <c r="M44" s="21">
        <v>20.149999999999999</v>
      </c>
      <c r="N44" s="19">
        <v>11780</v>
      </c>
      <c r="O44" s="19">
        <f t="shared" si="2"/>
        <v>11499.636</v>
      </c>
    </row>
    <row r="45" spans="1:15" ht="23.25">
      <c r="A45" s="16">
        <v>18</v>
      </c>
      <c r="B45" s="16">
        <v>4.1500000000000004</v>
      </c>
      <c r="C45" s="23">
        <v>4.3</v>
      </c>
      <c r="D45" s="19">
        <v>11780</v>
      </c>
      <c r="E45" s="19">
        <f t="shared" si="0"/>
        <v>11499.636</v>
      </c>
      <c r="F45" s="20">
        <v>50</v>
      </c>
      <c r="G45" s="21">
        <v>12.15</v>
      </c>
      <c r="H45" s="23">
        <v>12.3</v>
      </c>
      <c r="I45" s="19">
        <v>11780</v>
      </c>
      <c r="J45" s="19">
        <f t="shared" si="1"/>
        <v>11499.636</v>
      </c>
      <c r="K45" s="20">
        <v>82</v>
      </c>
      <c r="L45" s="23">
        <v>20.149999999999999</v>
      </c>
      <c r="M45" s="21">
        <v>20.3</v>
      </c>
      <c r="N45" s="19">
        <v>11780</v>
      </c>
      <c r="O45" s="19">
        <f t="shared" si="2"/>
        <v>11499.636</v>
      </c>
    </row>
    <row r="46" spans="1:15" ht="23.25">
      <c r="A46" s="16">
        <v>19</v>
      </c>
      <c r="B46" s="22">
        <v>4.3</v>
      </c>
      <c r="C46" s="24">
        <v>4.45</v>
      </c>
      <c r="D46" s="19">
        <v>11780</v>
      </c>
      <c r="E46" s="19">
        <f t="shared" si="0"/>
        <v>11499.636</v>
      </c>
      <c r="F46" s="20">
        <v>51</v>
      </c>
      <c r="G46" s="21">
        <v>12.3</v>
      </c>
      <c r="H46" s="23">
        <v>12.45</v>
      </c>
      <c r="I46" s="19">
        <v>11780</v>
      </c>
      <c r="J46" s="19">
        <f t="shared" si="1"/>
        <v>11499.636</v>
      </c>
      <c r="K46" s="20">
        <v>83</v>
      </c>
      <c r="L46" s="23">
        <v>20.3</v>
      </c>
      <c r="M46" s="21">
        <v>20.45</v>
      </c>
      <c r="N46" s="19">
        <v>11780</v>
      </c>
      <c r="O46" s="19">
        <f t="shared" si="2"/>
        <v>11499.636</v>
      </c>
    </row>
    <row r="47" spans="1:15" ht="23.25">
      <c r="A47" s="16">
        <v>20</v>
      </c>
      <c r="B47" s="16">
        <v>4.45</v>
      </c>
      <c r="C47" s="23">
        <v>5</v>
      </c>
      <c r="D47" s="19">
        <v>11780</v>
      </c>
      <c r="E47" s="19">
        <f t="shared" si="0"/>
        <v>11499.636</v>
      </c>
      <c r="F47" s="20">
        <v>52</v>
      </c>
      <c r="G47" s="21">
        <v>12.45</v>
      </c>
      <c r="H47" s="23">
        <v>13</v>
      </c>
      <c r="I47" s="19">
        <v>11780</v>
      </c>
      <c r="J47" s="19">
        <f t="shared" si="1"/>
        <v>11499.636</v>
      </c>
      <c r="K47" s="20">
        <v>84</v>
      </c>
      <c r="L47" s="23">
        <v>20.45</v>
      </c>
      <c r="M47" s="21">
        <v>21</v>
      </c>
      <c r="N47" s="19">
        <v>11780</v>
      </c>
      <c r="O47" s="19">
        <f t="shared" si="2"/>
        <v>11499.636</v>
      </c>
    </row>
    <row r="48" spans="1:15" ht="23.25">
      <c r="A48" s="16">
        <v>21</v>
      </c>
      <c r="B48" s="21">
        <v>5</v>
      </c>
      <c r="C48" s="24">
        <v>5.15</v>
      </c>
      <c r="D48" s="19">
        <v>11780</v>
      </c>
      <c r="E48" s="19">
        <f t="shared" si="0"/>
        <v>11499.636</v>
      </c>
      <c r="F48" s="20">
        <v>53</v>
      </c>
      <c r="G48" s="21">
        <v>13</v>
      </c>
      <c r="H48" s="23">
        <v>13.15</v>
      </c>
      <c r="I48" s="19">
        <v>11780</v>
      </c>
      <c r="J48" s="19">
        <f t="shared" si="1"/>
        <v>11499.636</v>
      </c>
      <c r="K48" s="20">
        <v>85</v>
      </c>
      <c r="L48" s="23">
        <v>21</v>
      </c>
      <c r="M48" s="21">
        <v>21.15</v>
      </c>
      <c r="N48" s="19">
        <v>11780</v>
      </c>
      <c r="O48" s="19">
        <f t="shared" si="2"/>
        <v>11499.636</v>
      </c>
    </row>
    <row r="49" spans="1:18" ht="23.25">
      <c r="A49" s="16">
        <v>22</v>
      </c>
      <c r="B49" s="18">
        <v>5.15</v>
      </c>
      <c r="C49" s="23">
        <v>5.3</v>
      </c>
      <c r="D49" s="19">
        <v>11780</v>
      </c>
      <c r="E49" s="19">
        <f t="shared" si="0"/>
        <v>11499.636</v>
      </c>
      <c r="F49" s="20">
        <v>54</v>
      </c>
      <c r="G49" s="21">
        <v>13.15</v>
      </c>
      <c r="H49" s="23">
        <v>13.3</v>
      </c>
      <c r="I49" s="19">
        <v>11780</v>
      </c>
      <c r="J49" s="19">
        <f t="shared" si="1"/>
        <v>11499.636</v>
      </c>
      <c r="K49" s="20">
        <v>86</v>
      </c>
      <c r="L49" s="23">
        <v>21.15</v>
      </c>
      <c r="M49" s="21">
        <v>21.3</v>
      </c>
      <c r="N49" s="19">
        <v>11780</v>
      </c>
      <c r="O49" s="19">
        <f t="shared" si="2"/>
        <v>11499.636</v>
      </c>
    </row>
    <row r="50" spans="1:18" ht="23.25">
      <c r="A50" s="16">
        <v>23</v>
      </c>
      <c r="B50" s="21">
        <v>5.3</v>
      </c>
      <c r="C50" s="24">
        <v>5.45</v>
      </c>
      <c r="D50" s="19">
        <v>11780</v>
      </c>
      <c r="E50" s="19">
        <f t="shared" si="0"/>
        <v>11499.636</v>
      </c>
      <c r="F50" s="20">
        <v>55</v>
      </c>
      <c r="G50" s="21">
        <v>13.3</v>
      </c>
      <c r="H50" s="23">
        <v>13.45</v>
      </c>
      <c r="I50" s="19">
        <v>11780</v>
      </c>
      <c r="J50" s="19">
        <f t="shared" si="1"/>
        <v>11499.636</v>
      </c>
      <c r="K50" s="20">
        <v>87</v>
      </c>
      <c r="L50" s="23">
        <v>21.3</v>
      </c>
      <c r="M50" s="21">
        <v>21.45</v>
      </c>
      <c r="N50" s="19">
        <v>11780</v>
      </c>
      <c r="O50" s="19">
        <f t="shared" si="2"/>
        <v>11499.636</v>
      </c>
    </row>
    <row r="51" spans="1:18" ht="23.25">
      <c r="A51" s="16">
        <v>24</v>
      </c>
      <c r="B51" s="18">
        <v>5.45</v>
      </c>
      <c r="C51" s="23">
        <v>6</v>
      </c>
      <c r="D51" s="19">
        <v>11780</v>
      </c>
      <c r="E51" s="19">
        <f t="shared" si="0"/>
        <v>11499.636</v>
      </c>
      <c r="F51" s="20">
        <v>56</v>
      </c>
      <c r="G51" s="21">
        <v>13.45</v>
      </c>
      <c r="H51" s="23">
        <v>14</v>
      </c>
      <c r="I51" s="19">
        <v>11780</v>
      </c>
      <c r="J51" s="19">
        <f t="shared" si="1"/>
        <v>11499.636</v>
      </c>
      <c r="K51" s="20">
        <v>88</v>
      </c>
      <c r="L51" s="23">
        <v>21.45</v>
      </c>
      <c r="M51" s="21">
        <v>22</v>
      </c>
      <c r="N51" s="19">
        <v>11780</v>
      </c>
      <c r="O51" s="19">
        <f t="shared" si="2"/>
        <v>11499.636</v>
      </c>
    </row>
    <row r="52" spans="1:18" ht="23.25">
      <c r="A52" s="16">
        <v>25</v>
      </c>
      <c r="B52" s="21">
        <v>6</v>
      </c>
      <c r="C52" s="24">
        <v>6.15</v>
      </c>
      <c r="D52" s="19">
        <v>11780</v>
      </c>
      <c r="E52" s="19">
        <f t="shared" si="0"/>
        <v>11499.636</v>
      </c>
      <c r="F52" s="20">
        <v>57</v>
      </c>
      <c r="G52" s="21">
        <v>14</v>
      </c>
      <c r="H52" s="23">
        <v>14.15</v>
      </c>
      <c r="I52" s="19">
        <v>11780</v>
      </c>
      <c r="J52" s="19">
        <f t="shared" si="1"/>
        <v>11499.636</v>
      </c>
      <c r="K52" s="20">
        <v>89</v>
      </c>
      <c r="L52" s="23">
        <v>22</v>
      </c>
      <c r="M52" s="21">
        <v>22.15</v>
      </c>
      <c r="N52" s="19">
        <v>11780</v>
      </c>
      <c r="O52" s="19">
        <f t="shared" si="2"/>
        <v>11499.636</v>
      </c>
    </row>
    <row r="53" spans="1:18" ht="23.25">
      <c r="A53" s="16">
        <v>26</v>
      </c>
      <c r="B53" s="18">
        <v>6.15</v>
      </c>
      <c r="C53" s="23">
        <v>6.3</v>
      </c>
      <c r="D53" s="19">
        <v>11780</v>
      </c>
      <c r="E53" s="19">
        <f t="shared" si="0"/>
        <v>11499.636</v>
      </c>
      <c r="F53" s="20">
        <v>58</v>
      </c>
      <c r="G53" s="21">
        <v>14.15</v>
      </c>
      <c r="H53" s="23">
        <v>14.3</v>
      </c>
      <c r="I53" s="19">
        <v>11780</v>
      </c>
      <c r="J53" s="19">
        <f t="shared" si="1"/>
        <v>11499.636</v>
      </c>
      <c r="K53" s="20">
        <v>90</v>
      </c>
      <c r="L53" s="23">
        <v>22.15</v>
      </c>
      <c r="M53" s="21">
        <v>22.3</v>
      </c>
      <c r="N53" s="19">
        <v>11780</v>
      </c>
      <c r="O53" s="19">
        <f t="shared" si="2"/>
        <v>11499.636</v>
      </c>
    </row>
    <row r="54" spans="1:18" ht="23.25">
      <c r="A54" s="16">
        <v>27</v>
      </c>
      <c r="B54" s="21">
        <v>6.3</v>
      </c>
      <c r="C54" s="24">
        <v>6.45</v>
      </c>
      <c r="D54" s="19">
        <v>11780</v>
      </c>
      <c r="E54" s="19">
        <f t="shared" si="0"/>
        <v>11499.636</v>
      </c>
      <c r="F54" s="20">
        <v>59</v>
      </c>
      <c r="G54" s="21">
        <v>14.3</v>
      </c>
      <c r="H54" s="23">
        <v>14.45</v>
      </c>
      <c r="I54" s="19">
        <v>11780</v>
      </c>
      <c r="J54" s="19">
        <f t="shared" si="1"/>
        <v>11499.636</v>
      </c>
      <c r="K54" s="20">
        <v>91</v>
      </c>
      <c r="L54" s="23">
        <v>22.3</v>
      </c>
      <c r="M54" s="21">
        <v>22.45</v>
      </c>
      <c r="N54" s="19">
        <v>11780</v>
      </c>
      <c r="O54" s="19">
        <f t="shared" si="2"/>
        <v>11499.636</v>
      </c>
    </row>
    <row r="55" spans="1:18" ht="23.25">
      <c r="A55" s="16">
        <v>28</v>
      </c>
      <c r="B55" s="18">
        <v>6.45</v>
      </c>
      <c r="C55" s="23">
        <v>7</v>
      </c>
      <c r="D55" s="19">
        <v>11780</v>
      </c>
      <c r="E55" s="19">
        <f t="shared" si="0"/>
        <v>11499.636</v>
      </c>
      <c r="F55" s="20">
        <v>60</v>
      </c>
      <c r="G55" s="21">
        <v>14.45</v>
      </c>
      <c r="H55" s="21">
        <v>15</v>
      </c>
      <c r="I55" s="19">
        <v>11780</v>
      </c>
      <c r="J55" s="19">
        <f t="shared" si="1"/>
        <v>11499.636</v>
      </c>
      <c r="K55" s="20">
        <v>92</v>
      </c>
      <c r="L55" s="23">
        <v>22.45</v>
      </c>
      <c r="M55" s="21">
        <v>23</v>
      </c>
      <c r="N55" s="19">
        <v>11780</v>
      </c>
      <c r="O55" s="19">
        <f t="shared" si="2"/>
        <v>11499.636</v>
      </c>
    </row>
    <row r="56" spans="1:18" ht="23.25">
      <c r="A56" s="16">
        <v>29</v>
      </c>
      <c r="B56" s="21">
        <v>7</v>
      </c>
      <c r="C56" s="24">
        <v>7.15</v>
      </c>
      <c r="D56" s="19">
        <v>11780</v>
      </c>
      <c r="E56" s="19">
        <f t="shared" si="0"/>
        <v>11499.636</v>
      </c>
      <c r="F56" s="20">
        <v>61</v>
      </c>
      <c r="G56" s="21">
        <v>15</v>
      </c>
      <c r="H56" s="21">
        <v>15.15</v>
      </c>
      <c r="I56" s="19">
        <v>11780</v>
      </c>
      <c r="J56" s="19">
        <f t="shared" si="1"/>
        <v>11499.636</v>
      </c>
      <c r="K56" s="20">
        <v>93</v>
      </c>
      <c r="L56" s="23">
        <v>23</v>
      </c>
      <c r="M56" s="21">
        <v>23.15</v>
      </c>
      <c r="N56" s="19">
        <v>11780</v>
      </c>
      <c r="O56" s="19">
        <f t="shared" si="2"/>
        <v>11499.636</v>
      </c>
    </row>
    <row r="57" spans="1:18" ht="23.25">
      <c r="A57" s="16">
        <v>30</v>
      </c>
      <c r="B57" s="18">
        <v>7.15</v>
      </c>
      <c r="C57" s="23">
        <v>7.3</v>
      </c>
      <c r="D57" s="19">
        <v>11780</v>
      </c>
      <c r="E57" s="19">
        <f t="shared" si="0"/>
        <v>11499.636</v>
      </c>
      <c r="F57" s="20">
        <v>62</v>
      </c>
      <c r="G57" s="21">
        <v>15.15</v>
      </c>
      <c r="H57" s="21">
        <v>15.3</v>
      </c>
      <c r="I57" s="19">
        <v>11780</v>
      </c>
      <c r="J57" s="19">
        <f t="shared" si="1"/>
        <v>11499.636</v>
      </c>
      <c r="K57" s="20">
        <v>94</v>
      </c>
      <c r="L57" s="21">
        <v>23.15</v>
      </c>
      <c r="M57" s="21">
        <v>23.3</v>
      </c>
      <c r="N57" s="19">
        <v>11780</v>
      </c>
      <c r="O57" s="19">
        <f t="shared" si="2"/>
        <v>11499.636</v>
      </c>
    </row>
    <row r="58" spans="1:18" ht="23.25">
      <c r="A58" s="16">
        <v>31</v>
      </c>
      <c r="B58" s="21">
        <v>7.3</v>
      </c>
      <c r="C58" s="24">
        <v>7.45</v>
      </c>
      <c r="D58" s="19">
        <v>11780</v>
      </c>
      <c r="E58" s="19">
        <f t="shared" si="0"/>
        <v>11499.636</v>
      </c>
      <c r="F58" s="20">
        <v>63</v>
      </c>
      <c r="G58" s="21">
        <v>15.3</v>
      </c>
      <c r="H58" s="21">
        <v>15.45</v>
      </c>
      <c r="I58" s="19">
        <v>11780</v>
      </c>
      <c r="J58" s="19">
        <f t="shared" si="1"/>
        <v>11499.636</v>
      </c>
      <c r="K58" s="20">
        <v>95</v>
      </c>
      <c r="L58" s="21">
        <v>23.3</v>
      </c>
      <c r="M58" s="21">
        <v>23.45</v>
      </c>
      <c r="N58" s="19">
        <v>11780</v>
      </c>
      <c r="O58" s="19">
        <f t="shared" si="2"/>
        <v>11499.636</v>
      </c>
    </row>
    <row r="59" spans="1:18" ht="23.25">
      <c r="A59" s="16">
        <v>32</v>
      </c>
      <c r="B59" s="18">
        <v>7.45</v>
      </c>
      <c r="C59" s="23">
        <v>8</v>
      </c>
      <c r="D59" s="19">
        <v>11780</v>
      </c>
      <c r="E59" s="19">
        <f t="shared" si="0"/>
        <v>11499.636</v>
      </c>
      <c r="F59" s="20">
        <v>64</v>
      </c>
      <c r="G59" s="21">
        <v>15.45</v>
      </c>
      <c r="H59" s="21">
        <v>16</v>
      </c>
      <c r="I59" s="19">
        <v>11780</v>
      </c>
      <c r="J59" s="19">
        <f t="shared" si="1"/>
        <v>11499.636</v>
      </c>
      <c r="K59" s="25">
        <v>96</v>
      </c>
      <c r="L59" s="21">
        <v>23.45</v>
      </c>
      <c r="M59" s="26">
        <v>24</v>
      </c>
      <c r="N59" s="19">
        <v>11780</v>
      </c>
      <c r="O59" s="19">
        <f t="shared" si="2"/>
        <v>11499.636</v>
      </c>
    </row>
    <row r="60" spans="1:18" ht="23.25">
      <c r="A60" s="27"/>
      <c r="B60" s="28"/>
      <c r="C60" s="29"/>
      <c r="D60" s="30">
        <f>SUM(D28:D59)</f>
        <v>376960</v>
      </c>
      <c r="E60" s="31">
        <f>SUM(E28:E59)</f>
        <v>367988.35200000001</v>
      </c>
      <c r="F60" s="32"/>
      <c r="G60" s="33"/>
      <c r="H60" s="33"/>
      <c r="I60" s="31">
        <f>SUM(I28:I59)</f>
        <v>376960</v>
      </c>
      <c r="J60" s="30">
        <f>SUM(J28:J59)</f>
        <v>367988.35200000001</v>
      </c>
      <c r="K60" s="32"/>
      <c r="L60" s="33"/>
      <c r="M60" s="33"/>
      <c r="N60" s="30">
        <f>SUM(N28:N59)</f>
        <v>376960</v>
      </c>
      <c r="O60" s="31">
        <f>SUM(O28:O59)</f>
        <v>367988.35200000001</v>
      </c>
      <c r="P60" s="11"/>
      <c r="Q60" s="34"/>
      <c r="R60" s="11"/>
    </row>
    <row r="64" spans="1:18">
      <c r="A64" t="s">
        <v>68</v>
      </c>
      <c r="B64">
        <f>SUM(D60,I60,N60)/(4000*1000)</f>
        <v>0.28272000000000003</v>
      </c>
      <c r="C64">
        <f>ROUNDDOWN(SUM(E60,J60,O60)/(4000*1000),4)</f>
        <v>0.27589999999999998</v>
      </c>
    </row>
    <row r="66" spans="1:17" ht="23.25">
      <c r="A66" s="1" t="s">
        <v>30</v>
      </c>
      <c r="D66" s="30"/>
      <c r="E66" s="35"/>
      <c r="J66" s="35"/>
      <c r="O66" s="35"/>
      <c r="Q66" s="35"/>
    </row>
    <row r="67" spans="1:17" ht="23.25">
      <c r="D67" s="30"/>
      <c r="J67" s="35"/>
      <c r="Q67" s="35"/>
    </row>
    <row r="68" spans="1:17" ht="21">
      <c r="A68" s="36" t="s">
        <v>31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Q68" s="35"/>
    </row>
    <row r="69" spans="1:17" ht="23.25">
      <c r="A69" s="37" t="s">
        <v>32</v>
      </c>
      <c r="B69" s="37"/>
      <c r="C69" s="37"/>
      <c r="D69" s="30"/>
      <c r="E69" s="38"/>
      <c r="H69" s="35"/>
      <c r="J69" s="35"/>
    </row>
    <row r="70" spans="1:17" ht="23.25">
      <c r="D70" s="30"/>
      <c r="E70" s="35"/>
      <c r="H70" s="35"/>
      <c r="J70" s="35"/>
    </row>
    <row r="71" spans="1:17" ht="23.25">
      <c r="D71" s="30"/>
      <c r="E71" s="35"/>
      <c r="H71" s="35"/>
      <c r="M71" s="6" t="s">
        <v>33</v>
      </c>
    </row>
    <row r="72" spans="1:17" ht="23.25">
      <c r="D72" s="30"/>
      <c r="E72" s="35"/>
      <c r="H72" s="35"/>
    </row>
    <row r="73" spans="1:17" ht="23.25">
      <c r="D73" s="30"/>
      <c r="E73" s="35"/>
      <c r="H73" s="35"/>
    </row>
    <row r="74" spans="1:17" ht="23.25">
      <c r="D74" s="30"/>
      <c r="E74" s="35"/>
      <c r="H74" s="35"/>
    </row>
    <row r="75" spans="1:17" ht="23.25">
      <c r="D75" s="30"/>
      <c r="E75" s="35"/>
      <c r="H75" s="35"/>
    </row>
    <row r="76" spans="1:17" ht="23.25">
      <c r="D76" s="30"/>
      <c r="E76" s="35"/>
      <c r="H76" s="35"/>
    </row>
    <row r="77" spans="1:17" ht="23.25">
      <c r="D77" s="30"/>
      <c r="E77" s="35"/>
      <c r="H77" s="35"/>
    </row>
    <row r="78" spans="1:17" ht="23.25">
      <c r="D78" s="30"/>
      <c r="E78" s="35"/>
      <c r="H78" s="35"/>
    </row>
    <row r="79" spans="1:17" ht="23.25">
      <c r="D79" s="30"/>
      <c r="E79" s="35"/>
      <c r="H79" s="35"/>
    </row>
    <row r="80" spans="1:17" ht="23.25">
      <c r="D80" s="30"/>
      <c r="E80" s="35"/>
      <c r="H80" s="35"/>
    </row>
    <row r="81" spans="4:8" ht="23.25">
      <c r="D81" s="30"/>
      <c r="E81" s="35"/>
      <c r="H81" s="35"/>
    </row>
    <row r="82" spans="4:8" ht="23.25">
      <c r="D82" s="30"/>
      <c r="E82" s="35"/>
      <c r="H82" s="35"/>
    </row>
    <row r="83" spans="4:8" ht="23.25">
      <c r="D83" s="30"/>
      <c r="E83" s="35"/>
      <c r="H83" s="35"/>
    </row>
    <row r="84" spans="4:8" ht="23.25">
      <c r="D84" s="30"/>
      <c r="E84" s="35"/>
      <c r="H84" s="35"/>
    </row>
    <row r="85" spans="4:8" ht="23.25">
      <c r="D85" s="30"/>
      <c r="E85" s="35"/>
      <c r="H85" s="35"/>
    </row>
    <row r="86" spans="4:8" ht="23.25">
      <c r="D86" s="30"/>
      <c r="E86" s="35"/>
      <c r="H86" s="35"/>
    </row>
    <row r="87" spans="4:8" ht="23.25">
      <c r="D87" s="30"/>
      <c r="E87" s="35"/>
      <c r="H87" s="35"/>
    </row>
    <row r="88" spans="4:8" ht="23.25">
      <c r="D88" s="30"/>
      <c r="E88" s="35"/>
      <c r="H88" s="35"/>
    </row>
    <row r="89" spans="4:8" ht="23.25">
      <c r="D89" s="30"/>
      <c r="E89" s="35"/>
      <c r="H89" s="35"/>
    </row>
    <row r="90" spans="4:8" ht="23.25">
      <c r="D90" s="30"/>
      <c r="E90" s="35"/>
      <c r="H90" s="35"/>
    </row>
    <row r="91" spans="4:8" ht="23.25">
      <c r="D91" s="30"/>
      <c r="E91" s="35"/>
      <c r="H91" s="35"/>
    </row>
    <row r="92" spans="4:8" ht="23.25">
      <c r="D92" s="30"/>
      <c r="E92" s="35"/>
      <c r="H92" s="35"/>
    </row>
    <row r="93" spans="4:8" ht="23.25">
      <c r="D93" s="30"/>
      <c r="E93" s="35"/>
      <c r="H93" s="35"/>
    </row>
    <row r="94" spans="4:8" ht="23.25">
      <c r="D94" s="39"/>
      <c r="E94" s="35"/>
      <c r="H94" s="35"/>
    </row>
    <row r="95" spans="4:8" ht="21">
      <c r="E95" s="35"/>
      <c r="H95" s="35"/>
    </row>
    <row r="96" spans="4:8" ht="21">
      <c r="E96" s="35"/>
      <c r="H96" s="35"/>
    </row>
    <row r="97" spans="4:8" ht="21">
      <c r="E97" s="35"/>
      <c r="H97" s="35"/>
    </row>
    <row r="98" spans="4:8" ht="23.25">
      <c r="D98" s="40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</vt:i4>
      </vt:variant>
    </vt:vector>
  </HeadingPairs>
  <TitlesOfParts>
    <vt:vector size="3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Sheet31</vt:lpstr>
      <vt:lpstr>Summary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cp:lastPrinted>2021-07-29T07:08:54Z</cp:lastPrinted>
  <dcterms:modified xsi:type="dcterms:W3CDTF">2021-11-09T12:29:23Z</dcterms:modified>
</cp:coreProperties>
</file>